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Innkjøp og Logistikk\Felles\Migreringsmappe\ANSK_KIR\2018 KIR Sakral Nevromodulering\3. Kunngjøring og konkurransegrunnlag\"/>
    </mc:Choice>
  </mc:AlternateContent>
  <bookViews>
    <workbookView xWindow="240" yWindow="168" windowWidth="12552" windowHeight="6240" tabRatio="700"/>
  </bookViews>
  <sheets>
    <sheet name="Forklaring_kravspesifikasjon" sheetId="1" r:id="rId1"/>
    <sheet name="Omfang" sheetId="5" r:id="rId2"/>
    <sheet name="Kravspesifikasjon" sheetId="2" r:id="rId3"/>
  </sheets>
  <definedNames>
    <definedName name="_xlnm._FilterDatabase" localSheetId="2" hidden="1">Kravspesifikasjon!$A$15:$N$15</definedName>
    <definedName name="_xlnm.Print_Area" localSheetId="2">Kravspesifikasjon!$A$4:$I$20</definedName>
  </definedNames>
  <calcPr calcId="162913" calcMode="manual" calcCompleted="0" calcOnSave="0"/>
  <customWorkbookViews>
    <customWorkbookView name="Asgeir Orskaug - Personlig visning" guid="{D5768E3C-1DF9-49E0-8B7C-44DF6815A678}" mergeInterval="0" personalView="1" maximized="1" windowWidth="1920" windowHeight="817" tabRatio="700" activeSheetId="1"/>
    <customWorkbookView name="Harald Inge Johnsen - Personlig visning" guid="{CC793401-494C-4E76-98F6-2315E0A6026A}" mergeInterval="0" personalView="1" maximized="1" xWindow="1" yWindow="1" windowWidth="1024" windowHeight="538" activeSheetId="1"/>
    <customWorkbookView name="Silje Jakola-Fjeld - Personlig visning" guid="{B7F30643-9984-4366-8C21-4A012E0C8D64}" mergeInterval="0" personalView="1" maximized="1" xWindow="1" yWindow="1" windowWidth="1680" windowHeight="820" activeSheetId="1"/>
    <customWorkbookView name="Harald Johnsen - Personlig visning" guid="{7747AB4B-F423-4D62-AC5B-FD33572C3E0C}" mergeInterval="0" personalView="1" maximized="1" xWindow="1" yWindow="1" windowWidth="1600" windowHeight="970" activeSheetId="1" showComments="commIndAndComment"/>
    <customWorkbookView name="Tony Tausvik - Personlig visning" guid="{75DFB0E9-6929-4DE6-BC87-71A12864B192}" mergeInterval="0" personalView="1" maximized="1" xWindow="1" yWindow="1" windowWidth="1400" windowHeight="820" activeSheetId="3"/>
  </customWorkbookViews>
</workbook>
</file>

<file path=xl/calcChain.xml><?xml version="1.0" encoding="utf-8"?>
<calcChain xmlns="http://schemas.openxmlformats.org/spreadsheetml/2006/main">
  <c r="B2" i="1" l="1"/>
  <c r="D2" i="2"/>
  <c r="A17" i="2"/>
  <c r="A18" i="2"/>
  <c r="A19" i="2"/>
  <c r="A20" i="2"/>
  <c r="C35" i="2"/>
  <c r="A35" i="2" s="1"/>
  <c r="C36" i="2"/>
  <c r="A36" i="2" s="1"/>
  <c r="C37" i="2"/>
  <c r="A37" i="2" s="1"/>
  <c r="C30" i="2"/>
  <c r="A30" i="2" s="1"/>
  <c r="C29" i="2"/>
  <c r="A29" i="2" s="1"/>
  <c r="C7" i="5"/>
  <c r="D25" i="2" l="1"/>
</calcChain>
</file>

<file path=xl/sharedStrings.xml><?xml version="1.0" encoding="utf-8"?>
<sst xmlns="http://schemas.openxmlformats.org/spreadsheetml/2006/main" count="92" uniqueCount="67">
  <si>
    <t>Ref.</t>
  </si>
  <si>
    <t>Beskrivelse av krav</t>
  </si>
  <si>
    <t>Oppfylles kravet?</t>
  </si>
  <si>
    <t>Oppdragsgivers kravspesifikasjon</t>
  </si>
  <si>
    <t>Generelle krav</t>
  </si>
  <si>
    <t>Oppdragers kravspesifikasjon</t>
  </si>
  <si>
    <t>Utfyllende informasjon</t>
  </si>
  <si>
    <r>
      <t>Oppdragsgiver har gitt hver linje i kravspesifikasjonen et unikt identifikasjonsnummer</t>
    </r>
    <r>
      <rPr>
        <sz val="11"/>
        <rFont val="Calibri"/>
        <family val="2"/>
        <scheme val="minor"/>
      </rPr>
      <t xml:space="preserve"> (kolonne A)</t>
    </r>
    <r>
      <rPr>
        <sz val="11"/>
        <color theme="1"/>
        <rFont val="Calibri"/>
        <family val="2"/>
        <scheme val="minor"/>
      </rPr>
      <t>. Dette for lettere å kunne henvise til riktig punkt i kravspesifikasjonen ved behov.</t>
    </r>
  </si>
  <si>
    <t>KRAVSPESIFIKASJON</t>
  </si>
  <si>
    <t>S</t>
  </si>
  <si>
    <t>Beskrivelse/henvisning til vedlegg</t>
  </si>
  <si>
    <t>Vedlegg 02 Kravspesifikasjon</t>
  </si>
  <si>
    <t>Krav til og beskrivelse av leveransen</t>
  </si>
  <si>
    <r>
      <t>Leverandør skal besvare kravene direkte i kravspesifikasjonen og henvise til egne vedlegg ved behov. En tydelig og poengtert besvarelse her vil lette Oppdragsgivers evaluering av tilbudet og sikre at korrekt informasjon blir brukt ved evalueringen. Det skal også her henvises til hvor i besvarelsen en eventuell utdypende beskrivelse, som kan ha betydning ved evalueringen, finnes. Henvisningen skal gi informasjon om navn på dokument, side og avsnitt. En besvarelse som for eksempel "se katalog/brosjyre" er ikke ønskelig, og kan føre til at tilbudet blir evaluert uten at Oppdragsgiver har kjennskap til alle egenskaper ved tilbudet/produktet.</t>
    </r>
    <r>
      <rPr>
        <sz val="8"/>
        <color theme="1"/>
        <rFont val="Calibri"/>
        <family val="2"/>
        <scheme val="minor"/>
      </rPr>
      <t> </t>
    </r>
  </si>
  <si>
    <t>Krav</t>
  </si>
  <si>
    <t xml:space="preserve">Krav </t>
  </si>
  <si>
    <t>Hvite felt skal fylles ut av leverandør. 
Leverandør skal ikke legge til eller slette verken linjer eller kolonner i kravspesifikasjonen.</t>
  </si>
  <si>
    <t>1.    Omfang</t>
  </si>
  <si>
    <t xml:space="preserve">           Det ønskes tilbud på følgende delleveranser:</t>
  </si>
  <si>
    <t>Leverandørens besvarelse</t>
  </si>
  <si>
    <t xml:space="preserve">3.   </t>
  </si>
  <si>
    <t>Spesifikke krav til produktene</t>
  </si>
  <si>
    <t>Hvite celler fylles ut av leverandør</t>
  </si>
  <si>
    <r>
      <t>I kravspesifikasjonen er det lagt vekt på å beskrive de behov som skal dekkes. Leverandøren skal med utgangspunkt i kravspesifikasjonens rammer gi tilbud på forespurte produkter og beskrive hvordan de kravene som stilles vil bli oppfylt. Leverandøren er ansvarlig for at leveransen til enhver tid dekker kravene som er spesifisert i Vedlegg 02</t>
    </r>
    <r>
      <rPr>
        <i/>
        <sz val="11"/>
        <color theme="1"/>
        <rFont val="Arial"/>
        <family val="2"/>
      </rPr>
      <t xml:space="preserve">. </t>
    </r>
  </si>
  <si>
    <t>LEVERANDØRENS NAVN →</t>
  </si>
  <si>
    <t>Brukervennlighet/funksjonalitet (BF)</t>
  </si>
  <si>
    <r>
      <t>Oppdragsgiver har angitt formålet med anskaffelsen, og sine krav og behov i dette</t>
    </r>
    <r>
      <rPr>
        <sz val="11"/>
        <rFont val="Calibri"/>
        <family val="2"/>
        <scheme val="minor"/>
      </rPr>
      <t xml:space="preserve"> dokumentet (Vedlegg 02). Dette danner grunnlaget for Leverandørens tilbud.</t>
    </r>
  </si>
  <si>
    <t>Delleveranse 1</t>
  </si>
  <si>
    <t>Underkriterier</t>
  </si>
  <si>
    <t>Innhold</t>
  </si>
  <si>
    <t>Generelle krav til produktene</t>
  </si>
  <si>
    <t>2. Omfang - definerer omfanget av anskaffelsen</t>
  </si>
  <si>
    <t xml:space="preserve">Dette dokumentet (Vedlegg 02) består av 3 arkfaner: </t>
  </si>
  <si>
    <t>1. Forklaring til kravspesifikasjonen</t>
  </si>
  <si>
    <t>Under-kriterium</t>
  </si>
  <si>
    <t>Link til evt. bilde</t>
  </si>
  <si>
    <t>URL-adresse</t>
  </si>
  <si>
    <t>Kolonne B skjules/låses før utlysning</t>
  </si>
  <si>
    <r>
      <rPr>
        <b/>
        <sz val="11"/>
        <rFont val="Calibri"/>
        <family val="2"/>
        <scheme val="minor"/>
      </rPr>
      <t>Tiltenkt bruk:</t>
    </r>
    <r>
      <rPr>
        <sz val="11"/>
        <rFont val="Calibri"/>
        <family val="2"/>
        <scheme val="minor"/>
      </rPr>
      <t xml:space="preserve">
Produktene skal minimum kunne benyttes til tiltenkt bruk (intended use)</t>
    </r>
  </si>
  <si>
    <t>2.</t>
  </si>
  <si>
    <t>Kravnr.</t>
  </si>
  <si>
    <t>JA/NEI</t>
  </si>
  <si>
    <r>
      <rPr>
        <sz val="11"/>
        <color theme="1"/>
        <rFont val="Calibri"/>
        <family val="2"/>
        <scheme val="minor"/>
      </rPr>
      <t>Leverandør</t>
    </r>
    <r>
      <rPr>
        <b/>
        <sz val="11"/>
        <color theme="1"/>
        <rFont val="Calibri"/>
        <family val="2"/>
        <scheme val="minor"/>
      </rPr>
      <t xml:space="preserve"> </t>
    </r>
    <r>
      <rPr>
        <sz val="11"/>
        <color theme="1"/>
        <rFont val="Calibri"/>
        <family val="2"/>
        <scheme val="minor"/>
      </rPr>
      <t xml:space="preserve">skal angi "JA" eller "NEI" for om det tilbudte produkt oppfyller kravet som angis i punktet. 
</t>
    </r>
  </si>
  <si>
    <t>Dellev.nr</t>
  </si>
  <si>
    <t>G</t>
  </si>
  <si>
    <t>Kolonne B + C skjules/låses før utlysning!</t>
  </si>
  <si>
    <t>Kravtype (G=generell)</t>
  </si>
  <si>
    <t>Sortimentsbredde (SB)</t>
  </si>
  <si>
    <r>
      <t xml:space="preserve">3. Kravspesifikasjon - består av 2 deler: </t>
    </r>
    <r>
      <rPr>
        <b/>
        <u/>
        <sz val="11"/>
        <rFont val="Calibri"/>
        <family val="2"/>
        <scheme val="minor"/>
      </rPr>
      <t>Generelle krav</t>
    </r>
    <r>
      <rPr>
        <sz val="11"/>
        <rFont val="Calibri"/>
        <family val="2"/>
        <scheme val="minor"/>
      </rPr>
      <t xml:space="preserve"> og </t>
    </r>
    <r>
      <rPr>
        <b/>
        <u/>
        <sz val="11"/>
        <rFont val="Calibri"/>
        <family val="2"/>
        <scheme val="minor"/>
      </rPr>
      <t>Spesifikke krav</t>
    </r>
    <r>
      <rPr>
        <sz val="11"/>
        <rFont val="Calibri"/>
        <family val="2"/>
        <scheme val="minor"/>
      </rPr>
      <t xml:space="preserve"> til produktene. 
Generelle krav må alltid fylles ut, og spesifikke krav må fylles ut for de delleveranser/produkter som tilbys.</t>
    </r>
  </si>
  <si>
    <t>Anskaffelse: 2019/628 Sakral nevromodulasjon</t>
  </si>
  <si>
    <r>
      <rPr>
        <b/>
        <sz val="11"/>
        <rFont val="Calibri"/>
        <family val="2"/>
        <scheme val="minor"/>
      </rPr>
      <t>Samsvarsvurdering/CE-merking:</t>
    </r>
    <r>
      <rPr>
        <sz val="11"/>
        <rFont val="Calibri"/>
        <family val="2"/>
        <scheme val="minor"/>
      </rPr>
      <t xml:space="preserve">
Produkter som er å anse som medisinsk utstyr skal være samsvarsvurdert og CE- merket i henhold til Direktiv om medisinsk utstyr jf. Lov og forskrift om medisinsk utstyr.</t>
    </r>
  </si>
  <si>
    <r>
      <t xml:space="preserve">Opplæring i bruk av produktene:
</t>
    </r>
    <r>
      <rPr>
        <sz val="11"/>
        <color theme="1"/>
        <rFont val="Calibri"/>
        <family val="2"/>
        <scheme val="minor"/>
      </rPr>
      <t>Tilbyder forplikter seg til å tilby opplæring i bruk av produktene til alle sykehusene i forbindelse med implementering av avtalen, og skal utover dette på forespørsel kunne stille med kvalifisert personell ute hos kunden i hele avtaleperioden. Opplæring/etterutdanning skal sikre at produktene kan benyttes på en slik måte at det gir et kvalitativt godt resultat.
Det stilles følgende krav til opplæring av produktene:
• Tilbyder skal gi full brukeropplæring av involverte leger, sykepleiere, ansatte på sterilsentral og annet hjelpepersonell. 
• Tilbyder skal i nødvendig grad utføre brukeropplæring for å sikre en faglig og økonomisk riktig bruk av produktene.
• Tilbyder skal tilby opplæring på brukerstedet, både før igangsetting og som oppfølging i avtaleperioden.
All opplæring skal være inkludert i anskaffelseskostnadene. Dette gjelder også eventuelle reise- og oppholdskostnader som er direkte knyttet til opplæringen.</t>
    </r>
  </si>
  <si>
    <t>Sakral nevromodulasjon</t>
  </si>
  <si>
    <t>Anbudspakke 1: Sakral nevromodulasjon</t>
  </si>
  <si>
    <t>underkriteriene angitt i tabellen under</t>
  </si>
  <si>
    <t>Tilbyder skal beskrive sitt system for sakral nevromodulasjon</t>
  </si>
  <si>
    <t>Forventet levetid</t>
  </si>
  <si>
    <t>Tilbyder skal oppgi forventet levetid på tilbudte produkter med alle aktive elektroder under 1 Volt og alle aktive elektroder under 2 Volt.</t>
  </si>
  <si>
    <t>Behovsspesifikasjon: System til sakral nevromodulasjon</t>
  </si>
  <si>
    <t>B</t>
  </si>
  <si>
    <r>
      <t>SKAL-krav er minstekrav. Alle SKAL-krav må være oppfylt for at produktet skal bli evaluert. Manglende oppfyllelse av SKAL-krav er et vesentlig avvik fra kravspesifikasjonen og vil medføre at tilbudet for de</t>
    </r>
    <r>
      <rPr>
        <sz val="11"/>
        <color theme="4" tint="-0.249977111117893"/>
        <rFont val="Calibri"/>
        <family val="2"/>
        <scheme val="minor"/>
      </rPr>
      <t>t</t>
    </r>
    <r>
      <rPr>
        <sz val="11"/>
        <rFont val="Calibri"/>
        <family val="2"/>
        <scheme val="minor"/>
      </rPr>
      <t xml:space="preserve"> aktuelle produktet, eller den delleveransen produktet tilhører,</t>
    </r>
    <r>
      <rPr>
        <sz val="11"/>
        <color theme="1"/>
        <rFont val="Calibri"/>
        <family val="2"/>
        <scheme val="minor"/>
      </rPr>
      <t xml:space="preserve"> avvises fra konkurransen. SKAL-krav vil ikke bli evaluert utover om det er oppfylt eller ikke.</t>
    </r>
  </si>
  <si>
    <r>
      <t xml:space="preserve">Behovsspesifikasjon er momenter som vil bli tillagt vekt i evalueringen av tildelingskriteriet </t>
    </r>
    <r>
      <rPr>
        <b/>
        <sz val="11"/>
        <rFont val="Calibri"/>
        <family val="2"/>
        <scheme val="minor"/>
      </rPr>
      <t>kvalitet, og de nærmere angitte underkriterier (se kolonne "Underkriterium").</t>
    </r>
  </si>
  <si>
    <t>Tilbyder bør oppgi inntil 10 referansesykehus</t>
  </si>
  <si>
    <t>BH</t>
  </si>
  <si>
    <t>Liste over referansesykehus med omsetning, kontaktperson og kontaktinformasjon</t>
  </si>
  <si>
    <r>
      <t>Kravene er utformet som SKAL-krav ("S"), BØR-krav ("B") og Behovsspesifikasjon ("BH"). Dette kommer frem i kolonnen "krav</t>
    </r>
    <r>
      <rPr>
        <b/>
        <sz val="11"/>
        <rFont val="Calibri"/>
        <family val="2"/>
        <scheme val="minor"/>
      </rPr>
      <t>"</t>
    </r>
    <r>
      <rPr>
        <sz val="11"/>
        <rFont val="Calibri"/>
        <family val="2"/>
        <scheme val="minor"/>
      </rPr>
      <t xml:space="preserve"> i tabellene.</t>
    </r>
  </si>
  <si>
    <r>
      <rPr>
        <b/>
        <sz val="11"/>
        <rFont val="Calibri"/>
        <family val="2"/>
        <scheme val="minor"/>
      </rPr>
      <t>Nødvendig flergangsutstyr/aparater/programeringsenheter:</t>
    </r>
    <r>
      <rPr>
        <sz val="11"/>
        <rFont val="Calibri"/>
        <family val="2"/>
        <scheme val="minor"/>
      </rPr>
      <t xml:space="preserve">
I avtaleperioden skal tilbyder utplassere tilhørende flergangsutstyr/aparater/programeringsenheter (som brukes til flere pasienter) som er nødvendig per sykehus for at sykehusene til enhver tid skal kunne møte behovet for sakral nevromodulasjon.
Flergangsutstyret er leverandørens eiendom. Leverandør skal være ansvarlig for service og vedlikehold av apparatene i avtaleperioden.
Ved feil på apparat skal tilbyder stille til rådighet utlånsapparat i service-perioden eller bytte apparatet.
Ved økt produksjon i løpet av avtaleperioden, som nødvendiggjør ytterligere utstyr, skal Leverandør levere nødvendig utstyr uten merkostnad for kunden.
Nyvinninger innen flergangsutstyr i anbudsperioden, som forbedrer bruken av utstyr og produkter omfattet av rammeavtalen, skal leveres uten merkostnad for kunden.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</si>
</sst>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quot;kr&quot;\ * #,##0.00_ ;_ &quot;kr&quot;\ * \-#,##0.00_ ;_ &quot;kr&quot;\ * &quot;-&quot;??_ ;_ @_ "/>
    <numFmt numFmtId="43" formatCode="_ * #,##0.00_ ;_ * \-#,##0.00_ ;_ * &quot;-&quot;??_ ;_ @_ "/>
    <numFmt numFmtId="164" formatCode="_(* #,##0.00_);_(* \(#,##0.00\);_(* &quot;-&quot;??_);_(@_)"/>
  </numFmts>
  <fonts count="60">
    <font>
      <sz val="11"/>
      <color theme="1"/>
      <name val="Calibri"/>
      <family val="2"/>
      <scheme val="minor"/>
    </font>
    <font>
      <b/>
      <sz val="11"/>
      <color theme="1"/>
      <name val="Calibri"/>
      <family val="2"/>
      <scheme val="minor"/>
    </font>
    <font>
      <b/>
      <sz val="11"/>
      <color indexed="8"/>
      <name val="Calibri"/>
      <family val="2"/>
    </font>
    <font>
      <sz val="11"/>
      <name val="Calibri"/>
      <family val="2"/>
      <scheme val="minor"/>
    </font>
    <font>
      <b/>
      <sz val="16"/>
      <color theme="1"/>
      <name val="Calibri"/>
      <family val="2"/>
      <scheme val="minor"/>
    </font>
    <font>
      <b/>
      <sz val="11"/>
      <color rgb="FF000000"/>
      <name val="Calibri"/>
      <family val="2"/>
      <scheme val="minor"/>
    </font>
    <font>
      <sz val="11"/>
      <color rgb="FFFF0000"/>
      <name val="Calibri"/>
      <family val="2"/>
      <scheme val="minor"/>
    </font>
    <font>
      <sz val="12"/>
      <color theme="1"/>
      <name val="Calibri"/>
      <family val="2"/>
      <scheme val="minor"/>
    </font>
    <font>
      <b/>
      <sz val="11"/>
      <name val="Calibri"/>
      <family val="2"/>
      <scheme val="minor"/>
    </font>
    <font>
      <sz val="10"/>
      <name val="Verdana"/>
      <family val="2"/>
    </font>
    <font>
      <sz val="18"/>
      <color theme="3"/>
      <name val="Cambria"/>
      <family val="2"/>
      <scheme val="major"/>
    </font>
    <font>
      <b/>
      <sz val="12"/>
      <color theme="1"/>
      <name val="Calibri"/>
      <family val="2"/>
      <scheme val="minor"/>
    </font>
    <font>
      <sz val="18"/>
      <color indexed="56"/>
      <name val="Cambria"/>
      <family val="1"/>
    </font>
    <font>
      <sz val="18"/>
      <color theme="3"/>
      <name val="Cambria"/>
      <family val="1"/>
      <scheme val="major"/>
    </font>
    <font>
      <sz val="11"/>
      <color theme="1"/>
      <name val="Calibri"/>
      <family val="2"/>
    </font>
    <font>
      <sz val="11"/>
      <color indexed="8"/>
      <name val="Calibri"/>
      <family val="2"/>
    </font>
    <font>
      <b/>
      <sz val="18"/>
      <color indexed="56"/>
      <name val="Cambria"/>
      <family val="1"/>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0"/>
      <color theme="1"/>
      <name val="Calibri"/>
      <family val="2"/>
    </font>
    <font>
      <sz val="8"/>
      <name val="Arial"/>
      <family val="2"/>
    </font>
    <font>
      <sz val="10"/>
      <color indexed="8"/>
      <name val="Arial"/>
      <family val="2"/>
    </font>
    <font>
      <sz val="10"/>
      <color indexed="8"/>
      <name val="MS Sans Serif"/>
      <family val="2"/>
    </font>
    <font>
      <b/>
      <sz val="14"/>
      <color theme="1"/>
      <name val="Calibri"/>
      <family val="2"/>
      <scheme val="minor"/>
    </font>
    <font>
      <b/>
      <sz val="20"/>
      <color indexed="56"/>
      <name val="Cambria"/>
      <family val="1"/>
    </font>
    <font>
      <b/>
      <sz val="16"/>
      <color indexed="56"/>
      <name val="Cambria"/>
      <family val="1"/>
    </font>
    <font>
      <b/>
      <sz val="20"/>
      <color theme="1"/>
      <name val="Calibri"/>
      <family val="2"/>
      <scheme val="minor"/>
    </font>
    <font>
      <b/>
      <sz val="14"/>
      <color indexed="56"/>
      <name val="Cambria"/>
      <family val="1"/>
    </font>
    <font>
      <b/>
      <sz val="11"/>
      <color rgb="FFFF0000"/>
      <name val="Calibri"/>
      <family val="2"/>
      <scheme val="minor"/>
    </font>
    <font>
      <i/>
      <sz val="11"/>
      <color theme="1"/>
      <name val="Arial"/>
      <family val="2"/>
    </font>
    <font>
      <sz val="8"/>
      <color theme="1"/>
      <name val="Calibri"/>
      <family val="2"/>
      <scheme val="minor"/>
    </font>
    <font>
      <sz val="11"/>
      <color rgb="FFFF0000"/>
      <name val="Arial"/>
      <family val="2"/>
    </font>
    <font>
      <b/>
      <sz val="12"/>
      <color rgb="FFFF0000"/>
      <name val="Calibri"/>
      <family val="2"/>
      <scheme val="minor"/>
    </font>
    <font>
      <sz val="12"/>
      <color rgb="FFFF0000"/>
      <name val="Calibri"/>
      <family val="2"/>
      <scheme val="minor"/>
    </font>
    <font>
      <sz val="11"/>
      <color theme="4" tint="-0.249977111117893"/>
      <name val="Calibri"/>
      <family val="2"/>
      <scheme val="minor"/>
    </font>
    <font>
      <b/>
      <sz val="12"/>
      <name val="Calibi"/>
    </font>
    <font>
      <b/>
      <sz val="11"/>
      <name val="Calibi"/>
    </font>
    <font>
      <b/>
      <sz val="10"/>
      <color rgb="FF7030A0"/>
      <name val="Calibi"/>
    </font>
    <font>
      <u/>
      <sz val="11"/>
      <color theme="10"/>
      <name val="Calibri"/>
      <family val="2"/>
      <scheme val="minor"/>
    </font>
    <font>
      <b/>
      <sz val="22"/>
      <color theme="1"/>
      <name val="Calibri"/>
      <family val="2"/>
      <scheme val="minor"/>
    </font>
    <font>
      <b/>
      <sz val="24"/>
      <color theme="1"/>
      <name val="Calibri"/>
      <family val="2"/>
      <scheme val="minor"/>
    </font>
    <font>
      <b/>
      <sz val="12"/>
      <name val="Calibri"/>
      <family val="2"/>
      <scheme val="minor"/>
    </font>
    <font>
      <b/>
      <sz val="20"/>
      <color rgb="FFFF0000"/>
      <name val="Cambria"/>
      <family val="1"/>
    </font>
    <font>
      <b/>
      <sz val="18"/>
      <color theme="3" tint="-0.249977111117893"/>
      <name val="Cambria"/>
      <family val="1"/>
    </font>
    <font>
      <b/>
      <u/>
      <sz val="11"/>
      <name val="Calibri"/>
      <family val="2"/>
      <scheme val="minor"/>
    </font>
    <font>
      <sz val="12"/>
      <name val="Calibri"/>
      <family val="2"/>
      <scheme val="minor"/>
    </font>
  </fonts>
  <fills count="4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
      <patternFill patternType="solid">
        <fgColor indexed="35"/>
        <bgColor indexed="64"/>
      </patternFill>
    </fill>
    <fill>
      <patternFill patternType="solid">
        <fgColor theme="7" tint="0.59999389629810485"/>
        <bgColor indexed="64"/>
      </patternFill>
    </fill>
    <fill>
      <patternFill patternType="solid">
        <fgColor rgb="FF00B0F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s>
  <cellStyleXfs count="393">
    <xf numFmtId="0" fontId="0" fillId="0" borderId="0"/>
    <xf numFmtId="0" fontId="9" fillId="0" borderId="0"/>
    <xf numFmtId="0" fontId="10" fillId="0" borderId="0" applyNumberFormat="0" applyFill="0" applyBorder="0" applyAlignment="0" applyProtection="0"/>
    <xf numFmtId="0" fontId="18" fillId="0" borderId="0" applyNumberFormat="0" applyFill="0" applyBorder="0" applyAlignment="0" applyProtection="0"/>
    <xf numFmtId="0" fontId="32" fillId="0" borderId="0"/>
    <xf numFmtId="164" fontId="32" fillId="0" borderId="0" applyFont="0" applyFill="0" applyBorder="0" applyAlignment="0" applyProtection="0"/>
    <xf numFmtId="0" fontId="17" fillId="0" borderId="0"/>
    <xf numFmtId="0" fontId="17" fillId="14" borderId="0" applyNumberFormat="0" applyBorder="0" applyAlignment="0" applyProtection="0"/>
    <xf numFmtId="0" fontId="17" fillId="18"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17" fillId="15" borderId="0" applyNumberFormat="0" applyBorder="0" applyAlignment="0" applyProtection="0"/>
    <xf numFmtId="0" fontId="17" fillId="19"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17" fillId="35" borderId="0" applyNumberFormat="0" applyBorder="0" applyAlignment="0" applyProtection="0"/>
    <xf numFmtId="0" fontId="31" fillId="16" borderId="0" applyNumberFormat="0" applyBorder="0" applyAlignment="0" applyProtection="0"/>
    <xf numFmtId="0" fontId="31" fillId="20"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27" fillId="10" borderId="15" applyNumberFormat="0" applyAlignment="0" applyProtection="0"/>
    <xf numFmtId="0" fontId="23" fillId="7" borderId="0" applyNumberFormat="0" applyBorder="0" applyAlignment="0" applyProtection="0"/>
    <xf numFmtId="0" fontId="30" fillId="0" borderId="0" applyNumberFormat="0" applyFill="0" applyBorder="0" applyAlignment="0" applyProtection="0"/>
    <xf numFmtId="0" fontId="22" fillId="6" borderId="0" applyNumberFormat="0" applyBorder="0" applyAlignment="0" applyProtection="0"/>
    <xf numFmtId="0" fontId="25" fillId="9" borderId="15" applyNumberFormat="0" applyAlignment="0" applyProtection="0"/>
    <xf numFmtId="0" fontId="28" fillId="0" borderId="17" applyNumberFormat="0" applyFill="0" applyAlignment="0" applyProtection="0"/>
    <xf numFmtId="0" fontId="29" fillId="11" borderId="18" applyNumberFormat="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24" fillId="8" borderId="0" applyNumberFormat="0" applyBorder="0" applyAlignment="0" applyProtection="0"/>
    <xf numFmtId="9" fontId="32" fillId="0" borderId="0" applyFont="0" applyFill="0" applyBorder="0" applyAlignment="0" applyProtection="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4" fontId="35" fillId="38" borderId="21" applyNumberFormat="0" applyProtection="0">
      <alignment horizontal="right" vertical="center"/>
    </xf>
    <xf numFmtId="4" fontId="34" fillId="0" borderId="22" applyNumberFormat="0" applyProtection="0">
      <alignment horizontal="right" vertical="center"/>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1" fillId="0" borderId="20" applyNumberFormat="0" applyFill="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0" fontId="26" fillId="10" borderId="16" applyNumberFormat="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6" fillId="0" borderId="0" applyNumberFormat="0" applyFill="0" applyBorder="0" applyAlignment="0" applyProtection="0"/>
    <xf numFmtId="0" fontId="33" fillId="0" borderId="0"/>
    <xf numFmtId="0" fontId="32" fillId="0" borderId="0"/>
    <xf numFmtId="43" fontId="17" fillId="0" borderId="0" applyFont="0" applyFill="0" applyBorder="0" applyAlignment="0" applyProtection="0"/>
    <xf numFmtId="0" fontId="32" fillId="0" borderId="0"/>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164"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4"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4"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164" fontId="32" fillId="0" borderId="0" applyFont="0" applyFill="0" applyBorder="0" applyAlignment="0" applyProtection="0"/>
    <xf numFmtId="16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0" fontId="32" fillId="37" borderId="21" applyNumberFormat="0" applyProtection="0">
      <alignment horizontal="left" vertical="center" indent="1"/>
    </xf>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164" fontId="32" fillId="0" borderId="0" applyFont="0" applyFill="0" applyBorder="0" applyAlignment="0" applyProtection="0"/>
    <xf numFmtId="0" fontId="32" fillId="0" borderId="0"/>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0" fontId="32" fillId="0" borderId="0"/>
    <xf numFmtId="44" fontId="32" fillId="0" borderId="0" applyFont="0" applyFill="0" applyBorder="0" applyAlignment="0" applyProtection="0"/>
    <xf numFmtId="164" fontId="32" fillId="0" borderId="0" applyFont="0" applyFill="0" applyBorder="0" applyAlignment="0" applyProtection="0"/>
    <xf numFmtId="44" fontId="32" fillId="0" borderId="0" applyFont="0" applyFill="0" applyBorder="0" applyAlignment="0" applyProtection="0"/>
    <xf numFmtId="0" fontId="32" fillId="37" borderId="21" applyNumberFormat="0" applyProtection="0">
      <alignment horizontal="left" vertical="center" indent="1"/>
    </xf>
    <xf numFmtId="0" fontId="32" fillId="0" borderId="0"/>
    <xf numFmtId="0" fontId="32" fillId="0" borderId="0"/>
    <xf numFmtId="0" fontId="32" fillId="0" borderId="0"/>
    <xf numFmtId="0" fontId="32" fillId="0" borderId="0"/>
    <xf numFmtId="0" fontId="32" fillId="0" borderId="0"/>
    <xf numFmtId="0" fontId="32" fillId="37" borderId="21" applyNumberFormat="0" applyProtection="0">
      <alignment horizontal="left" vertical="center" indent="1"/>
    </xf>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0" fontId="32" fillId="37" borderId="21" applyNumberFormat="0" applyProtection="0">
      <alignment horizontal="left" vertical="center" indent="1"/>
    </xf>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9" fontId="32" fillId="0" borderId="0" applyFont="0" applyFill="0" applyBorder="0" applyAlignment="0" applyProtection="0"/>
    <xf numFmtId="0" fontId="32" fillId="0" borderId="0"/>
    <xf numFmtId="0" fontId="32" fillId="0" borderId="0"/>
    <xf numFmtId="164" fontId="32" fillId="0" borderId="0" applyFont="0" applyFill="0" applyBorder="0" applyAlignment="0" applyProtection="0"/>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0" fontId="32" fillId="37" borderId="21" applyNumberFormat="0" applyProtection="0">
      <alignment horizontal="left" vertical="center" indent="1"/>
    </xf>
    <xf numFmtId="0" fontId="32" fillId="0" borderId="0"/>
    <xf numFmtId="0" fontId="32" fillId="0" borderId="0"/>
    <xf numFmtId="0" fontId="32" fillId="0" borderId="0"/>
    <xf numFmtId="0" fontId="32" fillId="0" borderId="0"/>
    <xf numFmtId="0" fontId="32" fillId="37" borderId="21" applyNumberFormat="0" applyProtection="0">
      <alignment horizontal="left" vertical="center" indent="1"/>
    </xf>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0" fontId="32" fillId="0" borderId="0"/>
    <xf numFmtId="0" fontId="32" fillId="0" borderId="0"/>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37" borderId="21" applyNumberFormat="0" applyProtection="0">
      <alignment horizontal="left" vertical="center" indent="1"/>
    </xf>
    <xf numFmtId="0" fontId="32" fillId="0" borderId="0"/>
    <xf numFmtId="0" fontId="32" fillId="37" borderId="21" applyNumberFormat="0" applyProtection="0">
      <alignment horizontal="left" vertical="center" indent="1"/>
    </xf>
    <xf numFmtId="44" fontId="32" fillId="0" borderId="0" applyFont="0" applyFill="0" applyBorder="0" applyAlignment="0" applyProtection="0"/>
    <xf numFmtId="0" fontId="32" fillId="0" borderId="0"/>
    <xf numFmtId="164" fontId="32" fillId="0" borderId="0" applyFont="0" applyFill="0" applyBorder="0" applyAlignment="0" applyProtection="0"/>
    <xf numFmtId="0" fontId="32" fillId="0" borderId="0"/>
    <xf numFmtId="0" fontId="32" fillId="0" borderId="0"/>
    <xf numFmtId="44" fontId="32" fillId="0" borderId="0" applyFont="0" applyFill="0" applyBorder="0" applyAlignment="0" applyProtection="0"/>
    <xf numFmtId="164" fontId="32" fillId="0" borderId="0" applyFont="0" applyFill="0" applyBorder="0" applyAlignment="0" applyProtection="0"/>
    <xf numFmtId="44" fontId="32" fillId="0" borderId="0" applyFont="0" applyFill="0" applyBorder="0" applyAlignment="0" applyProtection="0"/>
    <xf numFmtId="9" fontId="17" fillId="0" borderId="0" applyFon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xf numFmtId="0" fontId="21" fillId="0" borderId="0" applyNumberFormat="0" applyFill="0" applyBorder="0" applyAlignment="0" applyProtection="0"/>
    <xf numFmtId="0" fontId="17" fillId="12" borderId="19"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164" fontId="32" fillId="0" borderId="0" applyFont="0" applyFill="0" applyBorder="0" applyAlignment="0" applyProtection="0"/>
    <xf numFmtId="0" fontId="32" fillId="0" borderId="0"/>
    <xf numFmtId="44" fontId="32" fillId="0" borderId="0" applyFont="0" applyFill="0" applyBorder="0" applyAlignment="0" applyProtection="0"/>
    <xf numFmtId="164" fontId="32" fillId="0" borderId="0" applyFont="0" applyFill="0" applyBorder="0" applyAlignment="0" applyProtection="0"/>
    <xf numFmtId="44" fontId="32" fillId="0" borderId="0" applyFont="0" applyFill="0" applyBorder="0" applyAlignment="0" applyProtection="0"/>
    <xf numFmtId="0" fontId="32" fillId="0" borderId="0"/>
    <xf numFmtId="164"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44" fontId="32" fillId="0" borderId="0" applyFont="0" applyFill="0" applyBorder="0" applyAlignment="0" applyProtection="0"/>
    <xf numFmtId="0" fontId="32" fillId="0" borderId="0"/>
    <xf numFmtId="164" fontId="32" fillId="0" borderId="0" applyFont="0" applyFill="0" applyBorder="0" applyAlignment="0" applyProtection="0"/>
    <xf numFmtId="0" fontId="32" fillId="0" borderId="0"/>
    <xf numFmtId="44" fontId="32" fillId="0" borderId="0" applyFont="0" applyFill="0" applyBorder="0" applyAlignment="0" applyProtection="0"/>
    <xf numFmtId="164" fontId="32" fillId="0" borderId="0" applyFont="0" applyFill="0" applyBorder="0" applyAlignment="0" applyProtection="0"/>
    <xf numFmtId="44" fontId="32" fillId="0" borderId="0" applyFont="0" applyFill="0" applyBorder="0" applyAlignment="0" applyProtection="0"/>
    <xf numFmtId="4" fontId="34" fillId="0" borderId="22" applyNumberFormat="0" applyProtection="0">
      <alignment horizontal="right" vertical="center"/>
    </xf>
    <xf numFmtId="0" fontId="32" fillId="0" borderId="0"/>
    <xf numFmtId="0" fontId="17" fillId="0" borderId="0"/>
    <xf numFmtId="0" fontId="36" fillId="0" borderId="0"/>
    <xf numFmtId="0" fontId="15" fillId="0" borderId="0"/>
    <xf numFmtId="0" fontId="15" fillId="0" borderId="0"/>
    <xf numFmtId="0" fontId="15" fillId="0" borderId="0"/>
    <xf numFmtId="0" fontId="15" fillId="0" borderId="0"/>
    <xf numFmtId="0" fontId="15" fillId="0" borderId="0"/>
    <xf numFmtId="0" fontId="15" fillId="0" borderId="0"/>
    <xf numFmtId="164" fontId="32" fillId="0" borderId="0" applyFont="0" applyFill="0" applyBorder="0" applyAlignment="0" applyProtection="0"/>
    <xf numFmtId="0" fontId="32" fillId="0" borderId="0"/>
    <xf numFmtId="0" fontId="17" fillId="0" borderId="0"/>
    <xf numFmtId="0" fontId="33" fillId="0" borderId="0"/>
    <xf numFmtId="0" fontId="32" fillId="0" borderId="0"/>
    <xf numFmtId="0" fontId="52" fillId="0" borderId="0" applyNumberFormat="0" applyFill="0" applyBorder="0" applyAlignment="0" applyProtection="0"/>
  </cellStyleXfs>
  <cellXfs count="193">
    <xf numFmtId="0" fontId="0" fillId="0" borderId="0" xfId="0"/>
    <xf numFmtId="0" fontId="0" fillId="0" borderId="0" xfId="0" applyFont="1" applyFill="1"/>
    <xf numFmtId="0" fontId="0" fillId="5" borderId="0" xfId="0" applyFont="1" applyFill="1"/>
    <xf numFmtId="0" fontId="5" fillId="2" borderId="2" xfId="0" applyFont="1" applyFill="1" applyBorder="1"/>
    <xf numFmtId="0" fontId="0" fillId="3" borderId="3" xfId="0" applyFill="1" applyBorder="1" applyAlignment="1">
      <alignment wrapText="1"/>
    </xf>
    <xf numFmtId="0" fontId="7" fillId="3" borderId="0" xfId="0" applyFont="1" applyFill="1" applyBorder="1" applyAlignment="1">
      <alignment horizontal="left" vertical="center"/>
    </xf>
    <xf numFmtId="0" fontId="38" fillId="5" borderId="0" xfId="2" applyFont="1" applyFill="1" applyBorder="1" applyAlignment="1">
      <alignment horizontal="left" vertical="center"/>
    </xf>
    <xf numFmtId="0" fontId="16" fillId="5" borderId="8" xfId="2" applyFont="1" applyFill="1" applyBorder="1" applyAlignment="1">
      <alignment horizontal="left" vertical="center"/>
    </xf>
    <xf numFmtId="0" fontId="6" fillId="3" borderId="23" xfId="0" applyFont="1" applyFill="1" applyBorder="1" applyAlignment="1">
      <alignment vertical="top" wrapText="1"/>
    </xf>
    <xf numFmtId="0" fontId="0" fillId="0" borderId="0" xfId="0"/>
    <xf numFmtId="0" fontId="0" fillId="0" borderId="1" xfId="0" applyBorder="1" applyAlignment="1" applyProtection="1">
      <alignment horizontal="center" vertical="center"/>
      <protection locked="0"/>
    </xf>
    <xf numFmtId="0" fontId="4" fillId="3" borderId="0" xfId="0" applyFont="1" applyFill="1" applyBorder="1" applyAlignment="1">
      <alignment horizontal="left" vertical="center"/>
    </xf>
    <xf numFmtId="0" fontId="14" fillId="3" borderId="0" xfId="0" applyFont="1" applyFill="1" applyBorder="1" applyAlignment="1">
      <alignment horizontal="left" vertical="center" wrapText="1"/>
    </xf>
    <xf numFmtId="0" fontId="37" fillId="3" borderId="0" xfId="0" applyFont="1" applyFill="1" applyBorder="1" applyAlignment="1">
      <alignment horizontal="left" vertical="center"/>
    </xf>
    <xf numFmtId="0" fontId="3" fillId="3" borderId="23" xfId="0" applyFont="1" applyFill="1" applyBorder="1" applyAlignment="1">
      <alignment wrapText="1"/>
    </xf>
    <xf numFmtId="0" fontId="3" fillId="3" borderId="28" xfId="0" applyFont="1" applyFill="1" applyBorder="1" applyAlignment="1">
      <alignment wrapText="1"/>
    </xf>
    <xf numFmtId="0" fontId="3" fillId="3" borderId="23" xfId="0" applyFont="1" applyFill="1" applyBorder="1" applyAlignment="1">
      <alignment vertical="top" wrapText="1"/>
    </xf>
    <xf numFmtId="0" fontId="0" fillId="3" borderId="23" xfId="0" applyFill="1" applyBorder="1" applyAlignment="1">
      <alignment horizontal="left" wrapText="1"/>
    </xf>
    <xf numFmtId="0" fontId="1" fillId="3" borderId="23" xfId="0" applyFont="1" applyFill="1" applyBorder="1" applyAlignment="1">
      <alignment wrapText="1"/>
    </xf>
    <xf numFmtId="0" fontId="37" fillId="3" borderId="0" xfId="0" applyFont="1" applyFill="1" applyBorder="1" applyAlignment="1">
      <alignment vertical="center"/>
    </xf>
    <xf numFmtId="0" fontId="0" fillId="39" borderId="4" xfId="0" applyNumberFormat="1" applyFill="1" applyBorder="1" applyAlignment="1" applyProtection="1">
      <alignment vertical="center"/>
    </xf>
    <xf numFmtId="0" fontId="1" fillId="39" borderId="4" xfId="0" applyFont="1" applyFill="1" applyBorder="1" applyAlignment="1" applyProtection="1">
      <alignment vertical="center"/>
    </xf>
    <xf numFmtId="0" fontId="11" fillId="39" borderId="5" xfId="0" applyFont="1" applyFill="1" applyBorder="1" applyAlignment="1" applyProtection="1">
      <alignment vertical="center"/>
    </xf>
    <xf numFmtId="0" fontId="1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5" fillId="2" borderId="2" xfId="0" applyFont="1" applyFill="1" applyBorder="1" applyAlignment="1">
      <alignment wrapText="1"/>
    </xf>
    <xf numFmtId="0" fontId="39" fillId="3" borderId="30" xfId="2" applyFont="1" applyFill="1" applyBorder="1" applyAlignment="1">
      <alignment horizontal="left" vertical="center"/>
    </xf>
    <xf numFmtId="0" fontId="0" fillId="3" borderId="30" xfId="0" applyFill="1" applyBorder="1"/>
    <xf numFmtId="0" fontId="0" fillId="3" borderId="31" xfId="0" applyFill="1" applyBorder="1"/>
    <xf numFmtId="0" fontId="14" fillId="3" borderId="32" xfId="0" applyNumberFormat="1" applyFont="1" applyFill="1" applyBorder="1" applyAlignment="1">
      <alignment horizontal="left" vertical="center" wrapText="1"/>
    </xf>
    <xf numFmtId="0" fontId="7" fillId="3" borderId="33" xfId="0" applyFont="1" applyFill="1" applyBorder="1" applyAlignment="1">
      <alignment vertical="center"/>
    </xf>
    <xf numFmtId="0" fontId="37" fillId="3" borderId="32" xfId="0" applyFont="1" applyFill="1" applyBorder="1" applyAlignment="1">
      <alignment vertical="center"/>
    </xf>
    <xf numFmtId="0" fontId="7" fillId="3" borderId="32" xfId="0" applyFont="1" applyFill="1" applyBorder="1" applyAlignment="1">
      <alignment horizontal="left" vertical="center"/>
    </xf>
    <xf numFmtId="0" fontId="4" fillId="3" borderId="32" xfId="0" applyNumberFormat="1" applyFont="1" applyFill="1" applyBorder="1" applyAlignment="1">
      <alignment horizontal="left" vertical="center"/>
    </xf>
    <xf numFmtId="0" fontId="3" fillId="0" borderId="1" xfId="0" applyFont="1" applyFill="1" applyBorder="1" applyAlignment="1" applyProtection="1">
      <alignment vertical="center" wrapText="1"/>
      <protection locked="0"/>
    </xf>
    <xf numFmtId="0" fontId="40" fillId="3" borderId="0" xfId="0" applyFont="1" applyFill="1" applyBorder="1" applyAlignment="1">
      <alignment horizontal="left" vertical="center"/>
    </xf>
    <xf numFmtId="0" fontId="0" fillId="39" borderId="4" xfId="0" applyNumberFormat="1" applyFill="1" applyBorder="1" applyAlignment="1" applyProtection="1">
      <alignment vertical="center" wrapText="1"/>
    </xf>
    <xf numFmtId="0" fontId="0" fillId="3" borderId="1" xfId="0" applyFont="1" applyFill="1" applyBorder="1" applyAlignment="1" applyProtection="1">
      <alignment horizontal="center" vertical="center" wrapText="1"/>
    </xf>
    <xf numFmtId="0" fontId="0" fillId="3" borderId="1" xfId="0" quotePrefix="1" applyNumberFormat="1" applyFont="1" applyFill="1" applyBorder="1" applyAlignment="1" applyProtection="1">
      <alignment horizontal="center" vertical="center" wrapText="1"/>
    </xf>
    <xf numFmtId="0" fontId="52" fillId="0" borderId="1" xfId="392" applyFill="1" applyBorder="1" applyAlignment="1" applyProtection="1">
      <alignment vertical="center" wrapText="1"/>
      <protection locked="0"/>
    </xf>
    <xf numFmtId="0" fontId="40" fillId="3" borderId="32" xfId="0" applyFont="1" applyFill="1" applyBorder="1" applyAlignment="1">
      <alignment vertical="center"/>
    </xf>
    <xf numFmtId="0" fontId="40" fillId="3" borderId="0" xfId="0" applyFont="1" applyFill="1" applyBorder="1" applyAlignment="1">
      <alignment vertical="center"/>
    </xf>
    <xf numFmtId="0" fontId="41" fillId="3" borderId="30" xfId="2" applyNumberFormat="1" applyFont="1" applyFill="1" applyBorder="1" applyAlignment="1">
      <alignment horizontal="left" vertical="center"/>
    </xf>
    <xf numFmtId="0" fontId="0" fillId="3" borderId="30" xfId="0" applyFill="1" applyBorder="1" applyAlignment="1">
      <alignment horizontal="left"/>
    </xf>
    <xf numFmtId="0" fontId="0" fillId="0" borderId="0" xfId="0" applyAlignment="1">
      <alignment horizontal="left"/>
    </xf>
    <xf numFmtId="0" fontId="16" fillId="5" borderId="0" xfId="2" applyFont="1" applyFill="1" applyBorder="1" applyAlignment="1">
      <alignment horizontal="left"/>
    </xf>
    <xf numFmtId="0" fontId="6" fillId="3" borderId="0" xfId="0" applyFont="1" applyFill="1" applyBorder="1" applyAlignment="1">
      <alignment horizontal="left" vertical="center"/>
    </xf>
    <xf numFmtId="0" fontId="16" fillId="5" borderId="0" xfId="2" applyFont="1" applyFill="1" applyBorder="1" applyAlignment="1">
      <alignment horizontal="left" vertical="center"/>
    </xf>
    <xf numFmtId="0" fontId="56" fillId="3" borderId="29" xfId="2" applyNumberFormat="1" applyFont="1" applyFill="1" applyBorder="1" applyAlignment="1">
      <alignment horizontal="left" vertical="center"/>
    </xf>
    <xf numFmtId="0" fontId="57" fillId="5" borderId="0" xfId="2" applyFont="1" applyFill="1" applyBorder="1" applyAlignment="1">
      <alignment horizontal="left"/>
    </xf>
    <xf numFmtId="0" fontId="52" fillId="3" borderId="0" xfId="392" applyFill="1" applyBorder="1" applyAlignment="1">
      <alignment horizontal="left" vertical="center"/>
    </xf>
    <xf numFmtId="0" fontId="0" fillId="3" borderId="8" xfId="0" applyNumberFormat="1" applyFill="1" applyBorder="1" applyProtection="1"/>
    <xf numFmtId="0" fontId="0" fillId="3" borderId="10" xfId="0" applyNumberFormat="1" applyFill="1" applyBorder="1" applyProtection="1"/>
    <xf numFmtId="0" fontId="0" fillId="3" borderId="0" xfId="0" applyNumberFormat="1" applyFill="1" applyBorder="1" applyProtection="1"/>
    <xf numFmtId="0" fontId="54" fillId="3" borderId="0" xfId="0" applyFont="1" applyFill="1" applyBorder="1" applyAlignment="1" applyProtection="1">
      <alignment horizontal="left" vertical="center"/>
    </xf>
    <xf numFmtId="0" fontId="0" fillId="3" borderId="25" xfId="0" applyNumberFormat="1" applyFill="1" applyBorder="1" applyProtection="1"/>
    <xf numFmtId="0" fontId="0" fillId="0" borderId="0" xfId="0" applyProtection="1"/>
    <xf numFmtId="0" fontId="0" fillId="3" borderId="24" xfId="0" applyNumberFormat="1" applyFill="1" applyBorder="1" applyProtection="1"/>
    <xf numFmtId="0" fontId="0" fillId="3" borderId="11" xfId="0" applyNumberFormat="1" applyFill="1" applyBorder="1" applyProtection="1"/>
    <xf numFmtId="0" fontId="53" fillId="3" borderId="24" xfId="0" applyFont="1" applyFill="1" applyBorder="1" applyAlignment="1" applyProtection="1">
      <alignment horizontal="right"/>
    </xf>
    <xf numFmtId="0" fontId="40" fillId="3" borderId="0" xfId="0" applyFont="1" applyFill="1" applyBorder="1" applyAlignment="1" applyProtection="1">
      <alignment horizontal="right" vertical="center" wrapText="1"/>
    </xf>
    <xf numFmtId="0" fontId="53" fillId="3" borderId="0" xfId="0" applyFont="1" applyFill="1" applyBorder="1" applyAlignment="1" applyProtection="1">
      <alignment horizontal="left"/>
    </xf>
    <xf numFmtId="0" fontId="4" fillId="3" borderId="0" xfId="0" applyFont="1" applyFill="1" applyBorder="1" applyAlignment="1" applyProtection="1">
      <alignment horizontal="right" vertical="center"/>
    </xf>
    <xf numFmtId="0" fontId="7" fillId="3" borderId="0" xfId="0" applyFont="1" applyFill="1" applyBorder="1" applyAlignment="1" applyProtection="1">
      <alignment horizontal="right" vertical="center"/>
    </xf>
    <xf numFmtId="0" fontId="7" fillId="3" borderId="11" xfId="0" applyFont="1" applyFill="1" applyBorder="1" applyAlignment="1" applyProtection="1">
      <alignment horizontal="right" vertical="center"/>
    </xf>
    <xf numFmtId="0" fontId="0" fillId="0" borderId="0" xfId="0" applyAlignment="1" applyProtection="1">
      <alignment horizontal="right"/>
    </xf>
    <xf numFmtId="0" fontId="0" fillId="3" borderId="0" xfId="0" applyNumberFormat="1" applyFill="1" applyBorder="1" applyAlignment="1" applyProtection="1">
      <alignment wrapText="1"/>
    </xf>
    <xf numFmtId="0" fontId="7" fillId="3" borderId="0" xfId="0" applyFont="1" applyFill="1" applyBorder="1" applyProtection="1"/>
    <xf numFmtId="0" fontId="0" fillId="3" borderId="0" xfId="0" applyFill="1" applyBorder="1" applyProtection="1"/>
    <xf numFmtId="0" fontId="0" fillId="3" borderId="11" xfId="0" applyFill="1" applyBorder="1" applyProtection="1"/>
    <xf numFmtId="0" fontId="46" fillId="3" borderId="24" xfId="0" applyNumberFormat="1" applyFont="1" applyFill="1" applyBorder="1" applyAlignment="1" applyProtection="1">
      <alignment horizontal="right" vertical="top"/>
    </xf>
    <xf numFmtId="0" fontId="46" fillId="3" borderId="0" xfId="0" applyNumberFormat="1" applyFont="1" applyFill="1" applyBorder="1" applyAlignment="1" applyProtection="1">
      <alignment horizontal="right" vertical="top" wrapText="1"/>
    </xf>
    <xf numFmtId="0" fontId="7" fillId="3" borderId="0" xfId="0" applyFont="1" applyFill="1" applyBorder="1" applyAlignment="1" applyProtection="1">
      <alignment vertical="center"/>
    </xf>
    <xf numFmtId="0" fontId="7" fillId="3" borderId="11" xfId="0" applyFont="1" applyFill="1" applyBorder="1" applyAlignment="1" applyProtection="1">
      <alignment vertical="center"/>
    </xf>
    <xf numFmtId="0" fontId="47"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center"/>
    </xf>
    <xf numFmtId="0" fontId="40" fillId="3" borderId="26" xfId="0" applyNumberFormat="1" applyFont="1" applyFill="1" applyBorder="1" applyAlignment="1" applyProtection="1">
      <alignment vertical="center"/>
    </xf>
    <xf numFmtId="0" fontId="13" fillId="3" borderId="7" xfId="2" applyFont="1" applyFill="1" applyBorder="1" applyAlignment="1" applyProtection="1"/>
    <xf numFmtId="0" fontId="37" fillId="3" borderId="7" xfId="0" applyFont="1" applyFill="1" applyBorder="1" applyAlignment="1" applyProtection="1">
      <alignment horizontal="right" vertical="center"/>
    </xf>
    <xf numFmtId="0" fontId="1" fillId="4" borderId="1" xfId="0" applyNumberFormat="1" applyFont="1" applyFill="1" applyBorder="1" applyAlignment="1" applyProtection="1">
      <alignment horizontal="center" vertical="center"/>
    </xf>
    <xf numFmtId="0" fontId="1" fillId="4" borderId="9" xfId="0" applyNumberFormat="1" applyFont="1" applyFill="1" applyBorder="1" applyAlignment="1" applyProtection="1">
      <alignment horizontal="center" vertical="center" wrapText="1"/>
    </xf>
    <xf numFmtId="0" fontId="1" fillId="4" borderId="9" xfId="0" applyFont="1"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9" xfId="0" applyFont="1" applyFill="1" applyBorder="1" applyAlignment="1" applyProtection="1">
      <alignment horizontal="center" vertical="top" wrapText="1"/>
    </xf>
    <xf numFmtId="0" fontId="2" fillId="4" borderId="1" xfId="0" applyFont="1" applyFill="1" applyBorder="1" applyAlignment="1" applyProtection="1">
      <alignment horizontal="center"/>
    </xf>
    <xf numFmtId="0" fontId="1" fillId="4" borderId="4"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0" fillId="0" borderId="0" xfId="0" applyAlignment="1" applyProtection="1">
      <alignment horizontal="center"/>
    </xf>
    <xf numFmtId="0" fontId="0" fillId="39" borderId="1" xfId="0" applyFill="1" applyBorder="1" applyAlignment="1" applyProtection="1">
      <alignment horizontal="center" vertical="center" wrapText="1"/>
    </xf>
    <xf numFmtId="0" fontId="11" fillId="39" borderId="1" xfId="0" applyFont="1" applyFill="1" applyBorder="1" applyAlignment="1" applyProtection="1">
      <alignment horizontal="center" vertical="center"/>
    </xf>
    <xf numFmtId="0" fontId="1" fillId="39" borderId="1" xfId="0" applyFont="1" applyFill="1" applyBorder="1" applyAlignment="1" applyProtection="1">
      <alignment horizontal="center" vertical="center" wrapText="1"/>
    </xf>
    <xf numFmtId="0" fontId="0" fillId="0" borderId="0" xfId="0" applyAlignment="1" applyProtection="1">
      <alignment vertical="center"/>
    </xf>
    <xf numFmtId="0" fontId="0" fillId="3" borderId="1" xfId="0" applyNumberFormat="1" applyFill="1" applyBorder="1" applyAlignment="1" applyProtection="1">
      <alignment horizontal="center" vertical="center"/>
    </xf>
    <xf numFmtId="0" fontId="0" fillId="3" borderId="4" xfId="0" applyNumberFormat="1" applyFill="1" applyBorder="1" applyAlignment="1" applyProtection="1">
      <alignment horizontal="center" vertical="center" wrapText="1"/>
    </xf>
    <xf numFmtId="0" fontId="3" fillId="3" borderId="4" xfId="0" applyFont="1" applyFill="1" applyBorder="1" applyAlignment="1" applyProtection="1">
      <alignment vertical="center" wrapText="1"/>
    </xf>
    <xf numFmtId="0" fontId="0" fillId="3" borderId="1" xfId="0" applyFill="1" applyBorder="1" applyAlignment="1" applyProtection="1">
      <alignment horizontal="center" vertical="center" wrapText="1"/>
    </xf>
    <xf numFmtId="0" fontId="0" fillId="3" borderId="1" xfId="0" applyNumberFormat="1" applyFill="1" applyBorder="1" applyAlignment="1" applyProtection="1">
      <alignment horizontal="center" vertical="center" wrapText="1"/>
    </xf>
    <xf numFmtId="0" fontId="3" fillId="3" borderId="1" xfId="0" applyFont="1" applyFill="1" applyBorder="1" applyAlignment="1" applyProtection="1">
      <alignment vertical="center" wrapText="1"/>
    </xf>
    <xf numFmtId="0" fontId="0" fillId="0" borderId="24" xfId="0" applyNumberFormat="1" applyBorder="1" applyProtection="1"/>
    <xf numFmtId="0" fontId="0" fillId="0" borderId="0" xfId="0" applyNumberFormat="1" applyBorder="1" applyAlignment="1" applyProtection="1">
      <alignment wrapText="1"/>
    </xf>
    <xf numFmtId="0" fontId="45" fillId="0" borderId="0" xfId="0" applyFont="1" applyBorder="1" applyAlignment="1" applyProtection="1">
      <alignment wrapText="1"/>
    </xf>
    <xf numFmtId="0" fontId="0" fillId="0" borderId="0" xfId="0" applyBorder="1" applyProtection="1"/>
    <xf numFmtId="0" fontId="0" fillId="0" borderId="11" xfId="0" applyBorder="1" applyProtection="1"/>
    <xf numFmtId="0" fontId="53" fillId="3" borderId="8" xfId="0" applyNumberFormat="1" applyFont="1" applyFill="1" applyBorder="1" applyAlignment="1" applyProtection="1">
      <alignment horizontal="right" vertical="center"/>
    </xf>
    <xf numFmtId="0" fontId="40" fillId="3" borderId="10" xfId="0" applyNumberFormat="1" applyFont="1" applyFill="1" applyBorder="1" applyAlignment="1" applyProtection="1">
      <alignment horizontal="left" vertical="center" wrapText="1"/>
    </xf>
    <xf numFmtId="0" fontId="53" fillId="3" borderId="10" xfId="0" applyNumberFormat="1" applyFont="1" applyFill="1" applyBorder="1" applyAlignment="1" applyProtection="1">
      <alignment vertical="center"/>
    </xf>
    <xf numFmtId="0" fontId="0" fillId="3" borderId="10" xfId="0"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25" xfId="0" applyFont="1" applyFill="1" applyBorder="1" applyAlignment="1" applyProtection="1">
      <alignment horizontal="center" vertical="center"/>
    </xf>
    <xf numFmtId="0" fontId="12" fillId="3" borderId="24" xfId="2" applyFont="1" applyFill="1" applyBorder="1" applyAlignment="1" applyProtection="1">
      <alignment horizontal="left" vertical="center"/>
    </xf>
    <xf numFmtId="0" fontId="12" fillId="3" borderId="0" xfId="2" applyFont="1" applyFill="1" applyBorder="1" applyAlignment="1" applyProtection="1">
      <alignment horizontal="left" vertical="center" wrapText="1"/>
    </xf>
    <xf numFmtId="0" fontId="12" fillId="3" borderId="0" xfId="2" applyFont="1" applyFill="1" applyBorder="1" applyAlignment="1" applyProtection="1">
      <alignment vertical="center"/>
    </xf>
    <xf numFmtId="0" fontId="0" fillId="3" borderId="0" xfId="0"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49" fillId="3" borderId="24" xfId="2" quotePrefix="1" applyNumberFormat="1" applyFont="1" applyFill="1" applyBorder="1" applyAlignment="1" applyProtection="1">
      <alignment horizontal="left" vertical="center" wrapText="1"/>
    </xf>
    <xf numFmtId="0" fontId="50" fillId="3" borderId="0" xfId="2" quotePrefix="1" applyNumberFormat="1" applyFont="1" applyFill="1" applyBorder="1" applyAlignment="1" applyProtection="1">
      <alignment horizontal="center" vertical="center" wrapText="1"/>
    </xf>
    <xf numFmtId="0" fontId="49" fillId="3" borderId="0" xfId="2" quotePrefix="1" applyNumberFormat="1"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3" fillId="3" borderId="0" xfId="0" applyFont="1" applyFill="1" applyBorder="1" applyProtection="1"/>
    <xf numFmtId="0" fontId="49" fillId="3" borderId="24" xfId="2" quotePrefix="1" applyNumberFormat="1" applyFont="1" applyFill="1" applyBorder="1" applyAlignment="1" applyProtection="1">
      <alignment horizontal="left" vertical="center"/>
    </xf>
    <xf numFmtId="0" fontId="51" fillId="3" borderId="0" xfId="2" quotePrefix="1" applyNumberFormat="1" applyFont="1" applyFill="1" applyBorder="1" applyAlignment="1" applyProtection="1">
      <alignment vertical="center" wrapText="1"/>
    </xf>
    <xf numFmtId="0" fontId="50" fillId="3" borderId="26" xfId="2" applyFont="1" applyFill="1" applyBorder="1" applyAlignment="1" applyProtection="1">
      <alignment horizontal="right" wrapText="1"/>
    </xf>
    <xf numFmtId="0" fontId="51" fillId="3" borderId="7" xfId="2" quotePrefix="1" applyNumberFormat="1" applyFont="1" applyFill="1" applyBorder="1" applyAlignment="1" applyProtection="1">
      <alignment horizontal="center" vertical="center" wrapText="1"/>
    </xf>
    <xf numFmtId="0" fontId="7" fillId="3" borderId="7" xfId="0" applyFont="1" applyFill="1" applyBorder="1" applyAlignment="1" applyProtection="1">
      <alignment horizontal="center" vertical="center"/>
    </xf>
    <xf numFmtId="0" fontId="3" fillId="3" borderId="7" xfId="0" applyFont="1" applyFill="1" applyBorder="1" applyProtection="1"/>
    <xf numFmtId="0" fontId="3" fillId="3" borderId="7" xfId="0" applyFont="1" applyFill="1" applyBorder="1" applyAlignment="1" applyProtection="1">
      <alignment horizontal="center" vertical="center"/>
    </xf>
    <xf numFmtId="0" fontId="3" fillId="3" borderId="27" xfId="0" applyFont="1" applyFill="1" applyBorder="1" applyAlignment="1" applyProtection="1">
      <alignment horizontal="center" vertical="center"/>
    </xf>
    <xf numFmtId="0" fontId="2" fillId="4" borderId="34" xfId="0" applyFont="1" applyFill="1" applyBorder="1" applyAlignment="1" applyProtection="1">
      <alignment horizontal="center"/>
    </xf>
    <xf numFmtId="0" fontId="2" fillId="4" borderId="34" xfId="0" applyFont="1" applyFill="1" applyBorder="1" applyAlignment="1" applyProtection="1">
      <alignment horizontal="center" wrapText="1"/>
    </xf>
    <xf numFmtId="0" fontId="2" fillId="4" borderId="27" xfId="0" applyFont="1" applyFill="1" applyBorder="1" applyAlignment="1" applyProtection="1">
      <alignment horizontal="center"/>
    </xf>
    <xf numFmtId="0" fontId="0" fillId="3" borderId="4" xfId="0" applyFont="1" applyFill="1" applyBorder="1" applyAlignment="1" applyProtection="1">
      <alignment horizontal="center" vertical="center" wrapText="1"/>
    </xf>
    <xf numFmtId="0" fontId="41" fillId="3" borderId="26" xfId="2" applyNumberFormat="1" applyFont="1" applyFill="1" applyBorder="1" applyAlignment="1" applyProtection="1">
      <alignment horizontal="left" vertical="center"/>
    </xf>
    <xf numFmtId="0" fontId="41" fillId="3" borderId="7" xfId="2" applyNumberFormat="1" applyFont="1" applyFill="1" applyBorder="1" applyAlignment="1" applyProtection="1">
      <alignment horizontal="left" vertical="center" wrapText="1"/>
    </xf>
    <xf numFmtId="0" fontId="0" fillId="3" borderId="7" xfId="0" applyFill="1" applyBorder="1" applyAlignment="1" applyProtection="1">
      <alignment horizontal="right" vertical="center"/>
    </xf>
    <xf numFmtId="0" fontId="0" fillId="3" borderId="7" xfId="0" applyFill="1" applyBorder="1" applyAlignment="1" applyProtection="1">
      <alignment horizontal="center" vertical="center"/>
    </xf>
    <xf numFmtId="0" fontId="11" fillId="3" borderId="7" xfId="0" applyFont="1" applyFill="1" applyBorder="1" applyAlignment="1" applyProtection="1">
      <alignment horizontal="right" vertical="center"/>
    </xf>
    <xf numFmtId="0" fontId="2" fillId="4" borderId="1" xfId="0" applyFont="1" applyFill="1" applyBorder="1" applyAlignment="1" applyProtection="1">
      <alignment horizontal="center" vertical="center" wrapText="1"/>
    </xf>
    <xf numFmtId="0" fontId="2" fillId="4" borderId="34"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xf>
    <xf numFmtId="0" fontId="1" fillId="4" borderId="5"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0" fillId="0" borderId="0" xfId="0" applyNumberFormat="1" applyProtection="1"/>
    <xf numFmtId="0" fontId="0" fillId="0" borderId="0" xfId="0" applyNumberFormat="1" applyAlignment="1" applyProtection="1">
      <alignment wrapText="1"/>
    </xf>
    <xf numFmtId="0" fontId="1" fillId="3" borderId="1" xfId="0" applyFont="1" applyFill="1" applyBorder="1" applyAlignment="1" applyProtection="1">
      <alignment vertical="center" wrapText="1"/>
    </xf>
    <xf numFmtId="0" fontId="49" fillId="3" borderId="0" xfId="2" applyFont="1" applyFill="1" applyBorder="1" applyAlignment="1" applyProtection="1">
      <alignment horizontal="left" vertical="center"/>
    </xf>
    <xf numFmtId="0" fontId="3" fillId="3" borderId="1" xfId="0" applyFont="1" applyFill="1" applyBorder="1" applyAlignment="1" applyProtection="1">
      <alignment horizontal="left" vertical="center" wrapText="1"/>
    </xf>
    <xf numFmtId="0" fontId="3" fillId="3" borderId="1" xfId="0" applyFont="1" applyFill="1" applyBorder="1" applyAlignment="1" applyProtection="1">
      <alignment horizontal="left" vertical="top" wrapText="1"/>
    </xf>
    <xf numFmtId="0" fontId="3" fillId="3" borderId="0" xfId="0" applyFont="1" applyFill="1" applyBorder="1" applyAlignment="1">
      <alignment horizontal="left" vertical="center"/>
    </xf>
    <xf numFmtId="0" fontId="55" fillId="40" borderId="7" xfId="0" applyNumberFormat="1" applyFont="1" applyFill="1" applyBorder="1" applyAlignment="1" applyProtection="1">
      <alignment horizontal="center" vertical="center" wrapText="1"/>
    </xf>
    <xf numFmtId="0" fontId="0" fillId="0" borderId="4"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2" fillId="4" borderId="4"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0" fontId="59" fillId="3" borderId="7" xfId="0" applyFont="1" applyFill="1" applyBorder="1" applyAlignment="1" applyProtection="1">
      <alignment horizontal="left" vertical="top" wrapText="1"/>
    </xf>
    <xf numFmtId="0" fontId="2" fillId="4" borderId="34" xfId="0" applyFont="1" applyFill="1" applyBorder="1" applyAlignment="1" applyProtection="1">
      <alignment horizontal="center"/>
    </xf>
    <xf numFmtId="0" fontId="0" fillId="3" borderId="4" xfId="0" applyFont="1" applyFill="1" applyBorder="1" applyAlignment="1" applyProtection="1">
      <alignment horizontal="center" vertical="center" wrapText="1"/>
    </xf>
    <xf numFmtId="0" fontId="0" fillId="3" borderId="5" xfId="0" applyFont="1" applyFill="1" applyBorder="1" applyAlignment="1" applyProtection="1">
      <alignment horizontal="center" vertical="center" wrapText="1"/>
    </xf>
    <xf numFmtId="0" fontId="0" fillId="3" borderId="6"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2" fillId="4" borderId="8" xfId="0" applyFont="1" applyFill="1" applyBorder="1" applyAlignment="1" applyProtection="1">
      <alignment horizontal="center"/>
    </xf>
    <xf numFmtId="0" fontId="2" fillId="4" borderId="10" xfId="0" applyFont="1" applyFill="1" applyBorder="1" applyAlignment="1" applyProtection="1">
      <alignment horizontal="center"/>
    </xf>
    <xf numFmtId="0" fontId="2" fillId="4" borderId="25" xfId="0" applyFont="1" applyFill="1" applyBorder="1" applyAlignment="1" applyProtection="1">
      <alignment horizontal="center"/>
    </xf>
    <xf numFmtId="0" fontId="2" fillId="4" borderId="4" xfId="0" applyFont="1" applyFill="1" applyBorder="1" applyAlignment="1" applyProtection="1">
      <alignment horizontal="center"/>
    </xf>
    <xf numFmtId="0" fontId="2" fillId="4" borderId="5" xfId="0" applyFont="1" applyFill="1" applyBorder="1" applyAlignment="1" applyProtection="1">
      <alignment horizontal="center"/>
    </xf>
    <xf numFmtId="0" fontId="2" fillId="4" borderId="6" xfId="0" applyFont="1" applyFill="1" applyBorder="1" applyAlignment="1" applyProtection="1">
      <alignment horizontal="center"/>
    </xf>
    <xf numFmtId="0" fontId="1" fillId="39" borderId="4" xfId="0" applyFont="1" applyFill="1" applyBorder="1" applyAlignment="1" applyProtection="1">
      <alignment horizontal="center" vertical="center" wrapText="1"/>
    </xf>
    <xf numFmtId="0" fontId="1" fillId="39" borderId="5" xfId="0" applyFont="1" applyFill="1" applyBorder="1" applyAlignment="1" applyProtection="1">
      <alignment horizontal="center" vertical="center" wrapText="1"/>
    </xf>
    <xf numFmtId="0" fontId="2" fillId="4" borderId="26" xfId="0" applyFont="1" applyFill="1" applyBorder="1" applyAlignment="1" applyProtection="1">
      <alignment horizontal="center"/>
    </xf>
    <xf numFmtId="0" fontId="2" fillId="4" borderId="7" xfId="0" applyFont="1" applyFill="1" applyBorder="1" applyAlignment="1" applyProtection="1">
      <alignment horizontal="center"/>
    </xf>
    <xf numFmtId="0" fontId="2" fillId="4" borderId="27" xfId="0" applyFont="1" applyFill="1" applyBorder="1" applyAlignment="1" applyProtection="1">
      <alignment horizontal="center"/>
    </xf>
    <xf numFmtId="0" fontId="11" fillId="39" borderId="4" xfId="0" applyFont="1" applyFill="1" applyBorder="1" applyAlignment="1" applyProtection="1">
      <alignment horizontal="center" vertical="center"/>
    </xf>
    <xf numFmtId="0" fontId="11" fillId="39" borderId="5" xfId="0" applyFont="1" applyFill="1" applyBorder="1" applyAlignment="1" applyProtection="1">
      <alignment horizontal="center" vertical="center"/>
    </xf>
    <xf numFmtId="0" fontId="11" fillId="39" borderId="6" xfId="0" applyFont="1" applyFill="1" applyBorder="1" applyAlignment="1" applyProtection="1">
      <alignment horizontal="center" vertical="center"/>
    </xf>
    <xf numFmtId="0" fontId="3" fillId="0" borderId="4"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1" fillId="39" borderId="4" xfId="0" applyFont="1" applyFill="1" applyBorder="1" applyAlignment="1" applyProtection="1">
      <alignment horizontal="center" vertical="center"/>
    </xf>
    <xf numFmtId="0" fontId="1" fillId="39" borderId="5" xfId="0" applyFont="1" applyFill="1" applyBorder="1" applyAlignment="1" applyProtection="1">
      <alignment horizontal="center" vertical="center"/>
    </xf>
    <xf numFmtId="0" fontId="1" fillId="39" borderId="6"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xf>
    <xf numFmtId="0" fontId="1" fillId="4" borderId="4" xfId="0" applyFont="1" applyFill="1" applyBorder="1" applyAlignment="1" applyProtection="1">
      <alignment horizontal="center" vertical="center"/>
    </xf>
    <xf numFmtId="0" fontId="1" fillId="4" borderId="6" xfId="0" applyFont="1" applyFill="1" applyBorder="1" applyAlignment="1" applyProtection="1">
      <alignment horizontal="center" vertical="center"/>
    </xf>
    <xf numFmtId="0" fontId="1" fillId="39" borderId="6" xfId="0" applyFont="1" applyFill="1" applyBorder="1" applyAlignment="1" applyProtection="1">
      <alignment horizontal="center" vertical="center" wrapText="1"/>
    </xf>
    <xf numFmtId="0" fontId="2" fillId="4" borderId="1" xfId="0" applyFont="1" applyFill="1" applyBorder="1" applyAlignment="1" applyProtection="1">
      <alignment horizontal="center"/>
    </xf>
    <xf numFmtId="0" fontId="3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protection locked="0"/>
    </xf>
    <xf numFmtId="0" fontId="8" fillId="3" borderId="0" xfId="0" applyFont="1" applyFill="1" applyBorder="1" applyAlignment="1" applyProtection="1">
      <alignment horizontal="center" vertical="center" wrapText="1"/>
    </xf>
    <xf numFmtId="0" fontId="42" fillId="3" borderId="0" xfId="0" applyFont="1" applyFill="1" applyBorder="1" applyAlignment="1" applyProtection="1">
      <alignment horizontal="center" vertical="center" wrapText="1"/>
    </xf>
  </cellXfs>
  <cellStyles count="393">
    <cellStyle name="_x000d__x000a_JournalTemplate=C:\COMFO\CTALK\JOURSTD.TPL_x000d__x000a_LbStateAddress=3 3 0 251 1 89 2 311_x000d__x000a_LbStateJou" xfId="380"/>
    <cellStyle name="20% - uthevingsfarge 1 2" xfId="7"/>
    <cellStyle name="20% - uthevingsfarge 2 2" xfId="8"/>
    <cellStyle name="20% - uthevingsfarge 3 2" xfId="9"/>
    <cellStyle name="20% - uthevingsfarge 4 2" xfId="10"/>
    <cellStyle name="20% - uthevingsfarge 5 2" xfId="11"/>
    <cellStyle name="20% - uthevingsfarge 6 2" xfId="12"/>
    <cellStyle name="40% - uthevingsfarge 1 2" xfId="13"/>
    <cellStyle name="40% - uthevingsfarge 2 2" xfId="14"/>
    <cellStyle name="40% - uthevingsfarge 3 2" xfId="15"/>
    <cellStyle name="40% - uthevingsfarge 4 2" xfId="16"/>
    <cellStyle name="40% - uthevingsfarge 5 2" xfId="17"/>
    <cellStyle name="40% - uthevingsfarge 6 2" xfId="18"/>
    <cellStyle name="60% - uthevingsfarge 1 2" xfId="19"/>
    <cellStyle name="60% - uthevingsfarge 2 2" xfId="20"/>
    <cellStyle name="60% - uthevingsfarge 3 2" xfId="21"/>
    <cellStyle name="60% - uthevingsfarge 4 2" xfId="22"/>
    <cellStyle name="60% - uthevingsfarge 5 2" xfId="23"/>
    <cellStyle name="60% - uthevingsfarge 6 2" xfId="24"/>
    <cellStyle name="Beregning 2" xfId="25"/>
    <cellStyle name="Dårlig 2" xfId="26"/>
    <cellStyle name="Forklarende tekst 2" xfId="27"/>
    <cellStyle name="God 2" xfId="28"/>
    <cellStyle name="Hyperkobling" xfId="392" builtinId="8"/>
    <cellStyle name="Inndata 2" xfId="29"/>
    <cellStyle name="Koblet celle 2" xfId="30"/>
    <cellStyle name="Komma 2" xfId="5"/>
    <cellStyle name="Kontrollcelle 2" xfId="31"/>
    <cellStyle name="Merknad 2" xfId="343"/>
    <cellStyle name="Normal" xfId="0" builtinId="0"/>
    <cellStyle name="Normal 10" xfId="32"/>
    <cellStyle name="Normal 10 2" xfId="221"/>
    <cellStyle name="Normal 11" xfId="33"/>
    <cellStyle name="Normal 11 2" xfId="379"/>
    <cellStyle name="Normal 11 3" xfId="233"/>
    <cellStyle name="Normal 12" xfId="34"/>
    <cellStyle name="Normal 12 2" xfId="223"/>
    <cellStyle name="Normal 13" xfId="35"/>
    <cellStyle name="Normal 13 2" xfId="224"/>
    <cellStyle name="Normal 14" xfId="36"/>
    <cellStyle name="Normal 14 2" xfId="225"/>
    <cellStyle name="Normal 15" xfId="37"/>
    <cellStyle name="Normal 15 2" xfId="234"/>
    <cellStyle name="Normal 16" xfId="38"/>
    <cellStyle name="Normal 16 2" xfId="226"/>
    <cellStyle name="Normal 17" xfId="39"/>
    <cellStyle name="Normal 17 2" xfId="227"/>
    <cellStyle name="Normal 18" xfId="40"/>
    <cellStyle name="Normal 18 2" xfId="228"/>
    <cellStyle name="Normal 19" xfId="41"/>
    <cellStyle name="Normal 19 2" xfId="229"/>
    <cellStyle name="Normal 2" xfId="6"/>
    <cellStyle name="Normal 2 10" xfId="43"/>
    <cellStyle name="Normal 2 10 2" xfId="44"/>
    <cellStyle name="Normal 2 10 2 2" xfId="373"/>
    <cellStyle name="Normal 2 10 3" xfId="334"/>
    <cellStyle name="Normal 2 11" xfId="206"/>
    <cellStyle name="Normal 2 11 2" xfId="391"/>
    <cellStyle name="Normal 2 12" xfId="389"/>
    <cellStyle name="Normal 2 13" xfId="208"/>
    <cellStyle name="Normal 2 2" xfId="42"/>
    <cellStyle name="Normal 2 2 2" xfId="215"/>
    <cellStyle name="Normal 2 3" xfId="45"/>
    <cellStyle name="Normal 2 3 2" xfId="237"/>
    <cellStyle name="Normal 2 4" xfId="46"/>
    <cellStyle name="Normal 2 4 2" xfId="238"/>
    <cellStyle name="Normal 2 5" xfId="47"/>
    <cellStyle name="Normal 2 5 2" xfId="239"/>
    <cellStyle name="Normal 2 6" xfId="48"/>
    <cellStyle name="Normal 2 6 2" xfId="49"/>
    <cellStyle name="Normal 2 6 2 2" xfId="347"/>
    <cellStyle name="Normal 2 6 3" xfId="258"/>
    <cellStyle name="Normal 2 7" xfId="50"/>
    <cellStyle name="Normal 2 7 2" xfId="51"/>
    <cellStyle name="Normal 2 7 2 2" xfId="355"/>
    <cellStyle name="Normal 2 7 3" xfId="278"/>
    <cellStyle name="Normal 2 8" xfId="52"/>
    <cellStyle name="Normal 2 8 2" xfId="53"/>
    <cellStyle name="Normal 2 8 2 2" xfId="368"/>
    <cellStyle name="Normal 2 8 3" xfId="324"/>
    <cellStyle name="Normal 2 9" xfId="54"/>
    <cellStyle name="Normal 2 9 2" xfId="55"/>
    <cellStyle name="Normal 2 9 2 2" xfId="369"/>
    <cellStyle name="Normal 2 9 3" xfId="328"/>
    <cellStyle name="Normal 20" xfId="56"/>
    <cellStyle name="Normal 20 2" xfId="235"/>
    <cellStyle name="Normal 21" xfId="57"/>
    <cellStyle name="Normal 21 2" xfId="236"/>
    <cellStyle name="Normal 22" xfId="58"/>
    <cellStyle name="Normal 22 2" xfId="231"/>
    <cellStyle name="Normal 23" xfId="59"/>
    <cellStyle name="Normal 23 2" xfId="232"/>
    <cellStyle name="Normal 24" xfId="205"/>
    <cellStyle name="Normal 24 2" xfId="390"/>
    <cellStyle name="Normal 24 3" xfId="381"/>
    <cellStyle name="Normal 25" xfId="388"/>
    <cellStyle name="Normal 26" xfId="382"/>
    <cellStyle name="Normal 27" xfId="383"/>
    <cellStyle name="Normal 28" xfId="384"/>
    <cellStyle name="Normal 29" xfId="385"/>
    <cellStyle name="Normal 3" xfId="60"/>
    <cellStyle name="Normal 3 10" xfId="61"/>
    <cellStyle name="Normal 3 10 2" xfId="320"/>
    <cellStyle name="Normal 3 11" xfId="62"/>
    <cellStyle name="Normal 3 11 2" xfId="303"/>
    <cellStyle name="Normal 3 12" xfId="63"/>
    <cellStyle name="Normal 3 12 2" xfId="333"/>
    <cellStyle name="Normal 3 13" xfId="378"/>
    <cellStyle name="Normal 3 14" xfId="209"/>
    <cellStyle name="Normal 3 2" xfId="64"/>
    <cellStyle name="Normal 3 2 2" xfId="240"/>
    <cellStyle name="Normal 3 3" xfId="65"/>
    <cellStyle name="Normal 3 3 2" xfId="262"/>
    <cellStyle name="Normal 3 4" xfId="66"/>
    <cellStyle name="Normal 3 4 2" xfId="274"/>
    <cellStyle name="Normal 3 5" xfId="67"/>
    <cellStyle name="Normal 3 5 2" xfId="279"/>
    <cellStyle name="Normal 3 6" xfId="68"/>
    <cellStyle name="Normal 3 6 2" xfId="295"/>
    <cellStyle name="Normal 3 7" xfId="69"/>
    <cellStyle name="Normal 3 7 2" xfId="266"/>
    <cellStyle name="Normal 3 8" xfId="70"/>
    <cellStyle name="Normal 3 8 2" xfId="298"/>
    <cellStyle name="Normal 3 9" xfId="71"/>
    <cellStyle name="Normal 3 9 2" xfId="308"/>
    <cellStyle name="Normal 30" xfId="386"/>
    <cellStyle name="Normal 31" xfId="4"/>
    <cellStyle name="Normal 4" xfId="72"/>
    <cellStyle name="Normal 4 2" xfId="73"/>
    <cellStyle name="Normal 4 2 2" xfId="241"/>
    <cellStyle name="Normal 4 3" xfId="74"/>
    <cellStyle name="Normal 4 3 2" xfId="242"/>
    <cellStyle name="Normal 4 4" xfId="75"/>
    <cellStyle name="Normal 4 4 2" xfId="76"/>
    <cellStyle name="Normal 4 4 2 2" xfId="349"/>
    <cellStyle name="Normal 4 4 3" xfId="263"/>
    <cellStyle name="Normal 4 5" xfId="77"/>
    <cellStyle name="Normal 4 5 2" xfId="78"/>
    <cellStyle name="Normal 4 5 2 2" xfId="353"/>
    <cellStyle name="Normal 4 5 3" xfId="272"/>
    <cellStyle name="Normal 4 6" xfId="79"/>
    <cellStyle name="Normal 4 6 2" xfId="80"/>
    <cellStyle name="Normal 4 6 2 2" xfId="366"/>
    <cellStyle name="Normal 4 6 3" xfId="319"/>
    <cellStyle name="Normal 4 7" xfId="81"/>
    <cellStyle name="Normal 4 7 2" xfId="82"/>
    <cellStyle name="Normal 4 7 2 2" xfId="361"/>
    <cellStyle name="Normal 4 7 3" xfId="305"/>
    <cellStyle name="Normal 4 8" xfId="83"/>
    <cellStyle name="Normal 4 8 2" xfId="84"/>
    <cellStyle name="Normal 4 8 2 2" xfId="371"/>
    <cellStyle name="Normal 4 8 3" xfId="331"/>
    <cellStyle name="Normal 4 9" xfId="213"/>
    <cellStyle name="Normal 5" xfId="85"/>
    <cellStyle name="Normal 5 10" xfId="86"/>
    <cellStyle name="Normal 5 10 2" xfId="87"/>
    <cellStyle name="Normal 5 10 2 2" xfId="364"/>
    <cellStyle name="Normal 5 10 3" xfId="315"/>
    <cellStyle name="Normal 5 11" xfId="88"/>
    <cellStyle name="Normal 5 11 2" xfId="89"/>
    <cellStyle name="Normal 5 11 2 2" xfId="365"/>
    <cellStyle name="Normal 5 11 3" xfId="318"/>
    <cellStyle name="Normal 5 12" xfId="90"/>
    <cellStyle name="Normal 5 12 2" xfId="91"/>
    <cellStyle name="Normal 5 12 2 2" xfId="363"/>
    <cellStyle name="Normal 5 12 3" xfId="312"/>
    <cellStyle name="Normal 5 13" xfId="216"/>
    <cellStyle name="Normal 5 2" xfId="92"/>
    <cellStyle name="Normal 5 2 2" xfId="243"/>
    <cellStyle name="Normal 5 3" xfId="93"/>
    <cellStyle name="Normal 5 3 2" xfId="94"/>
    <cellStyle name="Normal 5 3 2 2" xfId="351"/>
    <cellStyle name="Normal 5 3 3" xfId="265"/>
    <cellStyle name="Normal 5 4" xfId="95"/>
    <cellStyle name="Normal 5 4 2" xfId="96"/>
    <cellStyle name="Normal 5 4 2 2" xfId="350"/>
    <cellStyle name="Normal 5 4 3" xfId="264"/>
    <cellStyle name="Normal 5 5" xfId="97"/>
    <cellStyle name="Normal 5 5 2" xfId="286"/>
    <cellStyle name="Normal 5 6" xfId="98"/>
    <cellStyle name="Normal 5 6 2" xfId="287"/>
    <cellStyle name="Normal 5 7" xfId="99"/>
    <cellStyle name="Normal 5 7 2" xfId="285"/>
    <cellStyle name="Normal 5 8" xfId="100"/>
    <cellStyle name="Normal 5 8 2" xfId="290"/>
    <cellStyle name="Normal 5 9" xfId="101"/>
    <cellStyle name="Normal 5 9 2" xfId="311"/>
    <cellStyle name="Normal 52" xfId="102"/>
    <cellStyle name="Normal 52 2" xfId="244"/>
    <cellStyle name="Normal 6" xfId="103"/>
    <cellStyle name="Normal 6 10" xfId="104"/>
    <cellStyle name="Normal 6 10 2" xfId="105"/>
    <cellStyle name="Normal 6 10 2 2" xfId="362"/>
    <cellStyle name="Normal 6 10 3" xfId="310"/>
    <cellStyle name="Normal 6 11" xfId="106"/>
    <cellStyle name="Normal 6 11 2" xfId="107"/>
    <cellStyle name="Normal 6 11 2 2" xfId="367"/>
    <cellStyle name="Normal 6 11 3" xfId="321"/>
    <cellStyle name="Normal 6 12" xfId="108"/>
    <cellStyle name="Normal 6 12 2" xfId="109"/>
    <cellStyle name="Normal 6 12 2 2" xfId="359"/>
    <cellStyle name="Normal 6 12 3" xfId="302"/>
    <cellStyle name="Normal 6 13" xfId="217"/>
    <cellStyle name="Normal 6 2" xfId="110"/>
    <cellStyle name="Normal 6 2 2" xfId="245"/>
    <cellStyle name="Normal 6 3" xfId="111"/>
    <cellStyle name="Normal 6 3 2" xfId="112"/>
    <cellStyle name="Normal 6 3 2 2" xfId="352"/>
    <cellStyle name="Normal 6 3 3" xfId="267"/>
    <cellStyle name="Normal 6 4" xfId="113"/>
    <cellStyle name="Normal 6 4 2" xfId="114"/>
    <cellStyle name="Normal 6 4 2 2" xfId="348"/>
    <cellStyle name="Normal 6 4 3" xfId="261"/>
    <cellStyle name="Normal 6 5" xfId="115"/>
    <cellStyle name="Normal 6 5 2" xfId="288"/>
    <cellStyle name="Normal 6 6" xfId="116"/>
    <cellStyle name="Normal 6 6 2" xfId="284"/>
    <cellStyle name="Normal 6 7" xfId="117"/>
    <cellStyle name="Normal 6 7 2" xfId="293"/>
    <cellStyle name="Normal 6 8" xfId="118"/>
    <cellStyle name="Normal 6 8 2" xfId="275"/>
    <cellStyle name="Normal 6 9" xfId="119"/>
    <cellStyle name="Normal 6 9 2" xfId="313"/>
    <cellStyle name="Normal 7" xfId="120"/>
    <cellStyle name="Normal 7 2" xfId="121"/>
    <cellStyle name="Normal 7 2 2" xfId="344"/>
    <cellStyle name="Normal 7 3" xfId="218"/>
    <cellStyle name="Normal 8" xfId="122"/>
    <cellStyle name="Normal 8 2" xfId="123"/>
    <cellStyle name="Normal 8 2 2" xfId="345"/>
    <cellStyle name="Normal 8 3" xfId="219"/>
    <cellStyle name="Normal 9" xfId="124"/>
    <cellStyle name="Normal 9 2" xfId="125"/>
    <cellStyle name="Normal 9 2 2" xfId="346"/>
    <cellStyle name="Normal 9 3" xfId="220"/>
    <cellStyle name="Normal 98" xfId="1"/>
    <cellStyle name="Nøytral 2" xfId="126"/>
    <cellStyle name="Overskrift 1 2" xfId="339"/>
    <cellStyle name="Overskrift 2 2" xfId="340"/>
    <cellStyle name="Overskrift 3 2" xfId="341"/>
    <cellStyle name="Overskrift 4 2" xfId="342"/>
    <cellStyle name="Prosent 2" xfId="127"/>
    <cellStyle name="Prosent 2 2" xfId="301"/>
    <cellStyle name="Prosent 3" xfId="338"/>
    <cellStyle name="SAPBEXchaText" xfId="128"/>
    <cellStyle name="SAPBEXchaText 10" xfId="129"/>
    <cellStyle name="SAPBEXchaText 10 2" xfId="309"/>
    <cellStyle name="SAPBEXchaText 11" xfId="130"/>
    <cellStyle name="SAPBEXchaText 11 2" xfId="322"/>
    <cellStyle name="SAPBEXchaText 12" xfId="131"/>
    <cellStyle name="SAPBEXchaText 12 2" xfId="326"/>
    <cellStyle name="SAPBEXchaText 13" xfId="210"/>
    <cellStyle name="SAPBEXchaText 2" xfId="132"/>
    <cellStyle name="SAPBEXchaText 2 2" xfId="246"/>
    <cellStyle name="SAPBEXchaText 3" xfId="133"/>
    <cellStyle name="SAPBEXchaText 3 2" xfId="268"/>
    <cellStyle name="SAPBEXchaText 4" xfId="134"/>
    <cellStyle name="SAPBEXchaText 4 2" xfId="260"/>
    <cellStyle name="SAPBEXchaText 5" xfId="135"/>
    <cellStyle name="SAPBEXchaText 5 2" xfId="289"/>
    <cellStyle name="SAPBEXchaText 6" xfId="136"/>
    <cellStyle name="SAPBEXchaText 6 2" xfId="283"/>
    <cellStyle name="SAPBEXchaText 7" xfId="137"/>
    <cellStyle name="SAPBEXchaText 7 2" xfId="294"/>
    <cellStyle name="SAPBEXchaText 8" xfId="138"/>
    <cellStyle name="SAPBEXchaText 8 2" xfId="269"/>
    <cellStyle name="SAPBEXchaText 9" xfId="139"/>
    <cellStyle name="SAPBEXchaText 9 2" xfId="314"/>
    <cellStyle name="SAPBEXstdData" xfId="140"/>
    <cellStyle name="SAPBEXstdData 2" xfId="141"/>
    <cellStyle name="SAPBEXstdData 2 2" xfId="377"/>
    <cellStyle name="SAPBEXstdItem" xfId="142"/>
    <cellStyle name="SAPBEXstdItem 10" xfId="143"/>
    <cellStyle name="SAPBEXstdItem 10 2" xfId="307"/>
    <cellStyle name="SAPBEXstdItem 11" xfId="144"/>
    <cellStyle name="SAPBEXstdItem 11 2" xfId="323"/>
    <cellStyle name="SAPBEXstdItem 12" xfId="145"/>
    <cellStyle name="SAPBEXstdItem 12 2" xfId="327"/>
    <cellStyle name="SAPBEXstdItem 13" xfId="211"/>
    <cellStyle name="SAPBEXstdItem 2" xfId="146"/>
    <cellStyle name="SAPBEXstdItem 2 2" xfId="247"/>
    <cellStyle name="SAPBEXstdItem 3" xfId="147"/>
    <cellStyle name="SAPBEXstdItem 3 2" xfId="270"/>
    <cellStyle name="SAPBEXstdItem 4" xfId="148"/>
    <cellStyle name="SAPBEXstdItem 4 2" xfId="259"/>
    <cellStyle name="SAPBEXstdItem 5" xfId="149"/>
    <cellStyle name="SAPBEXstdItem 5 2" xfId="291"/>
    <cellStyle name="SAPBEXstdItem 6" xfId="150"/>
    <cellStyle name="SAPBEXstdItem 6 2" xfId="277"/>
    <cellStyle name="SAPBEXstdItem 7" xfId="151"/>
    <cellStyle name="SAPBEXstdItem 7 2" xfId="296"/>
    <cellStyle name="SAPBEXstdItem 8" xfId="152"/>
    <cellStyle name="SAPBEXstdItem 8 2" xfId="299"/>
    <cellStyle name="SAPBEXstdItem 9" xfId="153"/>
    <cellStyle name="SAPBEXstdItem 9 2" xfId="316"/>
    <cellStyle name="SAPBEXstdItemX" xfId="154"/>
    <cellStyle name="SAPBEXstdItemX 10" xfId="155"/>
    <cellStyle name="SAPBEXstdItemX 10 2" xfId="306"/>
    <cellStyle name="SAPBEXstdItemX 11" xfId="156"/>
    <cellStyle name="SAPBEXstdItemX 11 2" xfId="325"/>
    <cellStyle name="SAPBEXstdItemX 12" xfId="157"/>
    <cellStyle name="SAPBEXstdItemX 12 2" xfId="329"/>
    <cellStyle name="SAPBEXstdItemX 13" xfId="212"/>
    <cellStyle name="SAPBEXstdItemX 2" xfId="158"/>
    <cellStyle name="SAPBEXstdItemX 2 2" xfId="248"/>
    <cellStyle name="SAPBEXstdItemX 3" xfId="159"/>
    <cellStyle name="SAPBEXstdItemX 3 2" xfId="271"/>
    <cellStyle name="SAPBEXstdItemX 4" xfId="160"/>
    <cellStyle name="SAPBEXstdItemX 4 2" xfId="257"/>
    <cellStyle name="SAPBEXstdItemX 5" xfId="161"/>
    <cellStyle name="SAPBEXstdItemX 5 2" xfId="292"/>
    <cellStyle name="SAPBEXstdItemX 6" xfId="162"/>
    <cellStyle name="SAPBEXstdItemX 6 2" xfId="276"/>
    <cellStyle name="SAPBEXstdItemX 7" xfId="163"/>
    <cellStyle name="SAPBEXstdItemX 7 2" xfId="297"/>
    <cellStyle name="SAPBEXstdItemX 8" xfId="164"/>
    <cellStyle name="SAPBEXstdItemX 8 2" xfId="300"/>
    <cellStyle name="SAPBEXstdItemX 9" xfId="165"/>
    <cellStyle name="SAPBEXstdItemX 9 2" xfId="317"/>
    <cellStyle name="Tittel" xfId="3" builtinId="15" customBuiltin="1"/>
    <cellStyle name="Tittel 2" xfId="2"/>
    <cellStyle name="Totalt 2" xfId="166"/>
    <cellStyle name="Tusenskille 2" xfId="214"/>
    <cellStyle name="Tusenskille 2 2" xfId="167"/>
    <cellStyle name="Tusenskille 2 2 2" xfId="249"/>
    <cellStyle name="Tusenskille 2 3" xfId="168"/>
    <cellStyle name="Tusenskille 2 3 2" xfId="250"/>
    <cellStyle name="Tusenskille 2 4" xfId="169"/>
    <cellStyle name="Tusenskille 2 4 2" xfId="170"/>
    <cellStyle name="Tusenskille 2 4 2 2" xfId="354"/>
    <cellStyle name="Tusenskille 2 4 3" xfId="273"/>
    <cellStyle name="Tusenskille 2 5" xfId="171"/>
    <cellStyle name="Tusenskille 2 5 2" xfId="172"/>
    <cellStyle name="Tusenskille 2 5 2 2" xfId="357"/>
    <cellStyle name="Tusenskille 2 5 3" xfId="281"/>
    <cellStyle name="Tusenskille 2 6" xfId="173"/>
    <cellStyle name="Tusenskille 2 6 2" xfId="174"/>
    <cellStyle name="Tusenskille 2 6 2 2" xfId="360"/>
    <cellStyle name="Tusenskille 2 6 3" xfId="304"/>
    <cellStyle name="Tusenskille 2 7" xfId="175"/>
    <cellStyle name="Tusenskille 2 7 2" xfId="176"/>
    <cellStyle name="Tusenskille 2 7 2 2" xfId="372"/>
    <cellStyle name="Tusenskille 2 7 3" xfId="332"/>
    <cellStyle name="Tusenskille 2 8" xfId="177"/>
    <cellStyle name="Tusenskille 2 8 2" xfId="178"/>
    <cellStyle name="Tusenskille 2 8 2 2" xfId="375"/>
    <cellStyle name="Tusenskille 2 8 3" xfId="336"/>
    <cellStyle name="Tusenskille 3" xfId="387"/>
    <cellStyle name="Tusenskille 4" xfId="179"/>
    <cellStyle name="Tusenskille 4 2" xfId="222"/>
    <cellStyle name="Tusenskille 5" xfId="207"/>
    <cellStyle name="Tusenskille 7" xfId="180"/>
    <cellStyle name="Tusenskille 7 2" xfId="230"/>
    <cellStyle name="Utdata 2" xfId="181"/>
    <cellStyle name="Uthevingsfarge1 2" xfId="182"/>
    <cellStyle name="Uthevingsfarge2 2" xfId="183"/>
    <cellStyle name="Uthevingsfarge3 2" xfId="184"/>
    <cellStyle name="Uthevingsfarge4 2" xfId="185"/>
    <cellStyle name="Uthevingsfarge5 2" xfId="186"/>
    <cellStyle name="Uthevingsfarge6 2" xfId="187"/>
    <cellStyle name="Valuta 2" xfId="188"/>
    <cellStyle name="Valuta 2 2" xfId="251"/>
    <cellStyle name="Valuta 3" xfId="189"/>
    <cellStyle name="Valuta 3 2" xfId="252"/>
    <cellStyle name="Valuta 4" xfId="190"/>
    <cellStyle name="Valuta 4 2" xfId="253"/>
    <cellStyle name="Valuta 5" xfId="191"/>
    <cellStyle name="Valuta 5 2" xfId="254"/>
    <cellStyle name="Valuta 6" xfId="192"/>
    <cellStyle name="Valuta 6 2" xfId="255"/>
    <cellStyle name="Valuta 7" xfId="193"/>
    <cellStyle name="Valuta 7 2" xfId="194"/>
    <cellStyle name="Valuta 7 2 2" xfId="195"/>
    <cellStyle name="Valuta 7 2 2 2" xfId="356"/>
    <cellStyle name="Valuta 7 2 3" xfId="280"/>
    <cellStyle name="Valuta 7 3" xfId="196"/>
    <cellStyle name="Valuta 7 3 2" xfId="197"/>
    <cellStyle name="Valuta 7 3 2 2" xfId="358"/>
    <cellStyle name="Valuta 7 3 3" xfId="282"/>
    <cellStyle name="Valuta 7 4" xfId="198"/>
    <cellStyle name="Valuta 7 4 2" xfId="199"/>
    <cellStyle name="Valuta 7 4 2 2" xfId="370"/>
    <cellStyle name="Valuta 7 4 3" xfId="330"/>
    <cellStyle name="Valuta 7 5" xfId="200"/>
    <cellStyle name="Valuta 7 5 2" xfId="201"/>
    <cellStyle name="Valuta 7 5 2 2" xfId="374"/>
    <cellStyle name="Valuta 7 5 3" xfId="335"/>
    <cellStyle name="Valuta 7 6" xfId="202"/>
    <cellStyle name="Valuta 7 6 2" xfId="203"/>
    <cellStyle name="Valuta 7 6 2 2" xfId="376"/>
    <cellStyle name="Valuta 7 6 3" xfId="337"/>
    <cellStyle name="Valuta 7 7" xfId="256"/>
    <cellStyle name="Varseltekst 2" xfId="20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4632960</xdr:colOff>
      <xdr:row>0</xdr:row>
      <xdr:rowOff>236220</xdr:rowOff>
    </xdr:from>
    <xdr:to>
      <xdr:col>1</xdr:col>
      <xdr:colOff>6961834</xdr:colOff>
      <xdr:row>1</xdr:row>
      <xdr:rowOff>285024</xdr:rowOff>
    </xdr:to>
    <xdr:pic>
      <xdr:nvPicPr>
        <xdr:cNvPr id="5" name="Bilde 4"/>
        <xdr:cNvPicPr>
          <a:picLocks noChangeAspect="1"/>
        </xdr:cNvPicPr>
      </xdr:nvPicPr>
      <xdr:blipFill>
        <a:blip xmlns:r="http://schemas.openxmlformats.org/officeDocument/2006/relationships" r:embed="rId1"/>
        <a:stretch>
          <a:fillRect/>
        </a:stretch>
      </xdr:blipFill>
      <xdr:spPr>
        <a:xfrm>
          <a:off x="4930140" y="236220"/>
          <a:ext cx="2328874" cy="414564"/>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N76"/>
  <sheetViews>
    <sheetView showGridLines="0" tabSelected="1" zoomScaleNormal="100" workbookViewId="0">
      <selection activeCell="B18" sqref="B18"/>
    </sheetView>
  </sheetViews>
  <sheetFormatPr baseColWidth="10" defaultColWidth="11.44140625" defaultRowHeight="14.4"/>
  <cols>
    <col min="1" max="1" width="4.33203125" style="1" customWidth="1"/>
    <col min="2" max="2" width="102.33203125" style="1" customWidth="1"/>
    <col min="3" max="3" width="51.5546875" style="1" customWidth="1"/>
    <col min="4" max="4" width="9.5546875" style="1" bestFit="1" customWidth="1"/>
    <col min="5" max="5" width="3.109375" style="1" bestFit="1" customWidth="1"/>
    <col min="6" max="7" width="13.44140625" style="1" customWidth="1"/>
    <col min="8" max="8" width="32.5546875" style="1" customWidth="1"/>
    <col min="9" max="16384" width="11.44140625" style="1"/>
  </cols>
  <sheetData>
    <row r="1" spans="1:14" ht="28.95" customHeight="1">
      <c r="A1" s="7"/>
      <c r="B1" s="45" t="s">
        <v>11</v>
      </c>
      <c r="C1" s="2"/>
      <c r="D1" s="2"/>
      <c r="E1" s="2"/>
      <c r="F1" s="2"/>
      <c r="G1" s="2"/>
      <c r="H1" s="2"/>
      <c r="I1" s="2"/>
      <c r="J1" s="2"/>
      <c r="K1" s="2"/>
      <c r="L1" s="2"/>
      <c r="M1" s="2"/>
      <c r="N1" s="2"/>
    </row>
    <row r="2" spans="1:14" ht="28.95" customHeight="1">
      <c r="A2" s="47"/>
      <c r="B2" s="49" t="str">
        <f>Omfang!A1</f>
        <v>Anskaffelse: 2019/628 Sakral nevromodulasjon</v>
      </c>
      <c r="C2" s="2"/>
      <c r="D2" s="2"/>
      <c r="E2" s="2"/>
      <c r="F2" s="2"/>
      <c r="G2" s="2"/>
      <c r="H2" s="2"/>
      <c r="I2" s="2"/>
      <c r="J2" s="2"/>
      <c r="K2" s="2"/>
      <c r="L2" s="2"/>
      <c r="M2" s="2"/>
      <c r="N2" s="2"/>
    </row>
    <row r="3" spans="1:14" ht="15.6" customHeight="1">
      <c r="A3" s="6"/>
      <c r="B3" s="2"/>
      <c r="C3" s="2"/>
      <c r="D3" s="2"/>
      <c r="E3" s="2"/>
      <c r="F3" s="2"/>
      <c r="G3" s="2"/>
      <c r="H3" s="2"/>
      <c r="I3" s="2"/>
      <c r="J3" s="2"/>
      <c r="K3" s="2"/>
      <c r="L3" s="2"/>
      <c r="M3" s="2"/>
      <c r="N3" s="2"/>
    </row>
    <row r="4" spans="1:14" ht="3.75" customHeight="1" thickBot="1">
      <c r="A4" s="2"/>
      <c r="B4" s="2"/>
      <c r="C4" s="2"/>
      <c r="D4" s="2"/>
      <c r="E4" s="2"/>
      <c r="F4" s="2"/>
      <c r="G4" s="2"/>
      <c r="H4" s="2"/>
      <c r="I4" s="2"/>
      <c r="J4" s="2"/>
      <c r="K4" s="2"/>
      <c r="L4" s="2"/>
      <c r="M4" s="2"/>
      <c r="N4" s="2"/>
    </row>
    <row r="5" spans="1:14" ht="15" thickBot="1">
      <c r="A5" s="2"/>
      <c r="B5" s="25" t="s">
        <v>29</v>
      </c>
      <c r="C5" s="2"/>
      <c r="D5" s="2"/>
      <c r="E5" s="2"/>
      <c r="F5" s="2"/>
      <c r="G5" s="2"/>
      <c r="H5" s="2"/>
      <c r="I5" s="2"/>
      <c r="J5" s="2"/>
      <c r="K5" s="2"/>
      <c r="L5" s="2"/>
      <c r="M5" s="2"/>
      <c r="N5" s="2"/>
    </row>
    <row r="6" spans="1:14">
      <c r="A6" s="2"/>
      <c r="B6" s="14" t="s">
        <v>32</v>
      </c>
      <c r="C6" s="2"/>
      <c r="D6" s="2"/>
      <c r="E6" s="2"/>
      <c r="F6" s="2"/>
      <c r="G6" s="2"/>
      <c r="H6" s="2"/>
      <c r="I6" s="2"/>
      <c r="J6" s="2"/>
      <c r="K6" s="2"/>
      <c r="L6" s="2"/>
      <c r="M6" s="2"/>
      <c r="N6" s="2"/>
    </row>
    <row r="7" spans="1:14">
      <c r="A7" s="2"/>
      <c r="B7" s="14" t="s">
        <v>33</v>
      </c>
      <c r="C7" s="2"/>
      <c r="D7" s="2"/>
      <c r="E7" s="2"/>
      <c r="F7" s="2"/>
      <c r="G7" s="2"/>
      <c r="H7" s="2"/>
      <c r="I7" s="2"/>
      <c r="J7" s="2"/>
      <c r="K7" s="2"/>
      <c r="L7" s="2"/>
      <c r="M7" s="2"/>
      <c r="N7" s="2"/>
    </row>
    <row r="8" spans="1:14">
      <c r="A8" s="2"/>
      <c r="B8" s="14" t="s">
        <v>31</v>
      </c>
      <c r="C8" s="2"/>
      <c r="D8" s="2"/>
      <c r="E8" s="2"/>
      <c r="F8" s="2"/>
      <c r="G8" s="2"/>
      <c r="H8" s="2"/>
      <c r="I8" s="2"/>
      <c r="J8" s="2"/>
      <c r="K8" s="2"/>
      <c r="L8" s="2"/>
      <c r="M8" s="2"/>
      <c r="N8" s="2"/>
    </row>
    <row r="9" spans="1:14" ht="29.4" thickBot="1">
      <c r="A9" s="2"/>
      <c r="B9" s="14" t="s">
        <v>48</v>
      </c>
      <c r="C9" s="2"/>
      <c r="D9" s="2"/>
      <c r="E9" s="2"/>
      <c r="F9" s="2"/>
      <c r="G9" s="2"/>
      <c r="H9" s="2"/>
      <c r="I9" s="2"/>
      <c r="J9" s="2"/>
      <c r="K9" s="2"/>
      <c r="L9" s="2"/>
      <c r="M9" s="2"/>
      <c r="N9" s="2"/>
    </row>
    <row r="10" spans="1:14" ht="15" thickBot="1">
      <c r="A10" s="2"/>
      <c r="B10" s="3" t="s">
        <v>12</v>
      </c>
      <c r="C10" s="2"/>
      <c r="D10" s="2"/>
      <c r="E10" s="2"/>
      <c r="F10" s="2"/>
      <c r="G10" s="2"/>
      <c r="H10" s="2"/>
      <c r="I10" s="2"/>
      <c r="J10" s="2"/>
      <c r="K10" s="2"/>
      <c r="L10" s="2"/>
      <c r="M10" s="2"/>
      <c r="N10" s="2"/>
    </row>
    <row r="11" spans="1:14" ht="28.8">
      <c r="A11" s="2"/>
      <c r="B11" s="15" t="s">
        <v>26</v>
      </c>
      <c r="C11" s="2"/>
      <c r="D11" s="2"/>
      <c r="E11" s="2"/>
      <c r="F11" s="2"/>
      <c r="G11" s="2"/>
      <c r="H11" s="2"/>
      <c r="I11" s="2"/>
      <c r="J11" s="2"/>
      <c r="K11" s="2"/>
      <c r="L11" s="2"/>
      <c r="M11" s="2"/>
      <c r="N11" s="2"/>
    </row>
    <row r="12" spans="1:14">
      <c r="A12" s="2"/>
      <c r="B12" s="14"/>
      <c r="C12" s="2"/>
      <c r="D12" s="2"/>
      <c r="E12" s="2"/>
      <c r="F12" s="2"/>
      <c r="G12" s="2"/>
      <c r="H12" s="2"/>
      <c r="I12" s="2"/>
      <c r="J12" s="2"/>
      <c r="K12" s="2"/>
      <c r="L12" s="2"/>
      <c r="M12" s="2"/>
      <c r="N12" s="2"/>
    </row>
    <row r="13" spans="1:14" ht="43.2">
      <c r="A13" s="2"/>
      <c r="B13" s="14" t="s">
        <v>23</v>
      </c>
      <c r="C13" s="2"/>
      <c r="D13" s="2"/>
      <c r="E13" s="2"/>
      <c r="F13" s="2"/>
      <c r="G13" s="2"/>
      <c r="H13" s="2"/>
      <c r="I13" s="2"/>
      <c r="J13" s="2"/>
      <c r="K13" s="2"/>
      <c r="L13" s="2"/>
      <c r="M13" s="2"/>
      <c r="N13" s="2"/>
    </row>
    <row r="14" spans="1:14">
      <c r="A14" s="2"/>
      <c r="B14" s="14"/>
      <c r="C14" s="2"/>
      <c r="D14" s="2"/>
      <c r="E14" s="2"/>
      <c r="F14" s="2"/>
      <c r="G14" s="2"/>
      <c r="H14" s="2"/>
      <c r="I14" s="2"/>
      <c r="J14" s="2"/>
      <c r="K14" s="2"/>
      <c r="L14" s="2"/>
      <c r="M14" s="2"/>
      <c r="N14" s="2"/>
    </row>
    <row r="15" spans="1:14" ht="92.4" customHeight="1">
      <c r="A15" s="2"/>
      <c r="B15" s="16" t="s">
        <v>13</v>
      </c>
      <c r="C15" s="2"/>
      <c r="D15" s="2"/>
      <c r="E15" s="2"/>
      <c r="F15" s="2"/>
      <c r="G15" s="2"/>
      <c r="H15" s="2"/>
      <c r="I15" s="2"/>
      <c r="J15" s="2"/>
      <c r="K15" s="2"/>
      <c r="L15" s="2"/>
      <c r="M15" s="2"/>
      <c r="N15" s="2"/>
    </row>
    <row r="16" spans="1:14">
      <c r="A16" s="2"/>
      <c r="B16" s="14"/>
      <c r="C16" s="2"/>
      <c r="D16" s="2"/>
      <c r="E16" s="2"/>
      <c r="F16" s="2"/>
      <c r="G16" s="2"/>
      <c r="H16" s="2"/>
      <c r="I16" s="2"/>
      <c r="J16" s="2"/>
      <c r="K16" s="2"/>
      <c r="L16" s="2"/>
      <c r="M16" s="2"/>
      <c r="N16" s="2"/>
    </row>
    <row r="17" spans="1:14" ht="28.8">
      <c r="A17" s="2"/>
      <c r="B17" s="16" t="s">
        <v>65</v>
      </c>
      <c r="C17" s="2"/>
      <c r="D17" s="2"/>
      <c r="E17" s="2"/>
      <c r="F17" s="2"/>
      <c r="G17" s="2"/>
      <c r="H17" s="2"/>
      <c r="I17" s="2"/>
      <c r="J17" s="2"/>
      <c r="K17" s="2"/>
      <c r="L17" s="2"/>
      <c r="M17" s="2"/>
      <c r="N17" s="2"/>
    </row>
    <row r="18" spans="1:14">
      <c r="A18" s="2"/>
      <c r="B18" s="16"/>
      <c r="C18" s="2"/>
      <c r="D18" s="2"/>
      <c r="E18" s="2"/>
      <c r="F18" s="2"/>
      <c r="G18" s="2"/>
      <c r="H18" s="2"/>
      <c r="I18" s="2"/>
      <c r="J18" s="2"/>
      <c r="K18" s="2"/>
      <c r="L18" s="2"/>
      <c r="M18" s="2"/>
      <c r="N18" s="2"/>
    </row>
    <row r="19" spans="1:14" ht="57.6">
      <c r="A19" s="2"/>
      <c r="B19" s="16" t="s">
        <v>60</v>
      </c>
      <c r="C19" s="2"/>
      <c r="D19" s="2"/>
      <c r="E19" s="2"/>
      <c r="F19" s="2"/>
      <c r="G19" s="2"/>
      <c r="H19" s="2"/>
      <c r="I19" s="2"/>
      <c r="J19" s="2"/>
      <c r="K19" s="2"/>
      <c r="L19" s="2"/>
      <c r="M19" s="2"/>
      <c r="N19" s="2"/>
    </row>
    <row r="20" spans="1:14">
      <c r="A20" s="2"/>
      <c r="B20" s="16"/>
      <c r="C20" s="2"/>
      <c r="D20" s="2"/>
      <c r="E20" s="2"/>
      <c r="F20" s="2"/>
      <c r="G20" s="2"/>
      <c r="H20" s="2"/>
      <c r="I20" s="2"/>
      <c r="J20" s="2"/>
      <c r="K20" s="2"/>
      <c r="L20" s="2"/>
      <c r="M20" s="2"/>
      <c r="N20" s="2"/>
    </row>
    <row r="21" spans="1:14" ht="28.8">
      <c r="A21" s="2"/>
      <c r="B21" s="16" t="s">
        <v>61</v>
      </c>
      <c r="C21" s="2"/>
      <c r="D21" s="2"/>
      <c r="E21" s="2"/>
      <c r="F21" s="2"/>
      <c r="G21" s="2"/>
      <c r="H21" s="2"/>
      <c r="I21" s="2"/>
      <c r="J21" s="2"/>
      <c r="K21" s="2"/>
      <c r="L21" s="2"/>
      <c r="M21" s="2"/>
      <c r="N21" s="2"/>
    </row>
    <row r="22" spans="1:14">
      <c r="A22" s="2"/>
      <c r="B22" s="8"/>
      <c r="C22" s="2"/>
      <c r="D22" s="2"/>
      <c r="E22" s="2"/>
      <c r="F22" s="2"/>
      <c r="G22" s="2"/>
      <c r="H22" s="2"/>
      <c r="I22" s="2"/>
      <c r="J22" s="2"/>
      <c r="K22" s="2"/>
      <c r="L22" s="2"/>
      <c r="M22" s="2"/>
      <c r="N22" s="2"/>
    </row>
    <row r="23" spans="1:14" ht="28.8">
      <c r="A23" s="2"/>
      <c r="B23" s="17" t="s">
        <v>16</v>
      </c>
      <c r="C23" s="2"/>
      <c r="D23" s="2"/>
      <c r="E23" s="2"/>
      <c r="F23" s="2"/>
      <c r="G23" s="2"/>
      <c r="H23" s="2"/>
      <c r="I23" s="2"/>
      <c r="J23" s="2"/>
      <c r="K23" s="2"/>
      <c r="L23" s="2"/>
      <c r="M23" s="2"/>
      <c r="N23" s="2"/>
    </row>
    <row r="24" spans="1:14">
      <c r="A24" s="2"/>
      <c r="B24" s="17"/>
      <c r="C24" s="2"/>
      <c r="D24" s="2"/>
      <c r="E24" s="2"/>
      <c r="F24" s="2"/>
      <c r="G24" s="2"/>
      <c r="H24" s="2"/>
      <c r="I24" s="2"/>
      <c r="J24" s="2"/>
      <c r="K24" s="2"/>
      <c r="L24" s="2"/>
      <c r="M24" s="2"/>
      <c r="N24" s="2"/>
    </row>
    <row r="25" spans="1:14" ht="28.8">
      <c r="A25" s="2"/>
      <c r="B25" s="18" t="s">
        <v>42</v>
      </c>
      <c r="C25" s="2"/>
      <c r="D25" s="2"/>
      <c r="E25" s="2"/>
      <c r="F25" s="2"/>
      <c r="G25" s="2"/>
      <c r="H25" s="2"/>
      <c r="I25" s="2"/>
      <c r="J25" s="2"/>
      <c r="K25" s="2"/>
      <c r="L25" s="2"/>
      <c r="M25" s="2"/>
      <c r="N25" s="2"/>
    </row>
    <row r="26" spans="1:14" ht="29.4" thickBot="1">
      <c r="A26" s="2"/>
      <c r="B26" s="4" t="s">
        <v>7</v>
      </c>
      <c r="C26" s="2"/>
      <c r="D26" s="2"/>
      <c r="E26" s="2"/>
      <c r="F26" s="2"/>
      <c r="G26" s="2"/>
      <c r="H26" s="2"/>
      <c r="I26" s="2"/>
      <c r="J26" s="2"/>
      <c r="K26" s="2"/>
      <c r="L26" s="2"/>
      <c r="M26" s="2"/>
      <c r="N26" s="2"/>
    </row>
    <row r="27" spans="1:14">
      <c r="A27" s="2"/>
      <c r="B27" s="2"/>
      <c r="C27" s="2"/>
      <c r="D27" s="2"/>
      <c r="E27" s="2"/>
      <c r="F27" s="2"/>
      <c r="G27" s="2"/>
      <c r="H27" s="2"/>
      <c r="I27" s="2"/>
      <c r="J27" s="2"/>
      <c r="K27" s="2"/>
      <c r="L27" s="2"/>
      <c r="M27" s="2"/>
      <c r="N27" s="2"/>
    </row>
    <row r="28" spans="1:14">
      <c r="A28" s="2"/>
      <c r="B28" s="2"/>
      <c r="C28" s="2"/>
      <c r="D28" s="2"/>
      <c r="E28" s="2"/>
      <c r="F28" s="2"/>
      <c r="G28" s="2"/>
      <c r="H28" s="2"/>
      <c r="I28" s="2"/>
      <c r="J28" s="2"/>
      <c r="K28" s="2"/>
      <c r="L28" s="2"/>
      <c r="M28" s="2"/>
      <c r="N28" s="2"/>
    </row>
    <row r="29" spans="1:14">
      <c r="A29" s="2"/>
      <c r="B29" s="2"/>
      <c r="C29" s="2"/>
      <c r="D29" s="2"/>
      <c r="E29" s="2"/>
      <c r="F29" s="2"/>
      <c r="G29" s="2"/>
      <c r="H29" s="2"/>
      <c r="I29" s="2"/>
      <c r="J29" s="2"/>
      <c r="K29" s="2"/>
      <c r="L29" s="2"/>
      <c r="M29" s="2"/>
      <c r="N29" s="2"/>
    </row>
    <row r="30" spans="1:14">
      <c r="A30" s="2"/>
      <c r="B30" s="2"/>
      <c r="C30" s="2"/>
      <c r="D30" s="2"/>
      <c r="E30" s="2"/>
      <c r="F30" s="2"/>
      <c r="G30" s="2"/>
      <c r="H30" s="2"/>
      <c r="I30" s="2"/>
      <c r="J30" s="2"/>
      <c r="K30" s="2"/>
      <c r="L30" s="2"/>
      <c r="M30" s="2"/>
      <c r="N30" s="2"/>
    </row>
    <row r="31" spans="1:14">
      <c r="A31" s="2"/>
      <c r="B31" s="2"/>
      <c r="C31" s="2"/>
      <c r="D31" s="2"/>
      <c r="E31" s="2"/>
      <c r="F31" s="2"/>
      <c r="G31" s="2"/>
      <c r="H31" s="2"/>
      <c r="I31" s="2"/>
      <c r="J31" s="2"/>
      <c r="K31" s="2"/>
      <c r="L31" s="2"/>
      <c r="M31" s="2"/>
      <c r="N31" s="2"/>
    </row>
    <row r="32" spans="1:14">
      <c r="A32" s="2"/>
      <c r="B32" s="2"/>
      <c r="C32" s="2"/>
      <c r="D32" s="2"/>
      <c r="E32" s="2"/>
      <c r="F32" s="2"/>
      <c r="G32" s="2"/>
      <c r="H32" s="2"/>
      <c r="I32" s="2"/>
      <c r="J32" s="2"/>
      <c r="K32" s="2"/>
      <c r="L32" s="2"/>
      <c r="M32" s="2"/>
      <c r="N32" s="2"/>
    </row>
    <row r="33" spans="1:14">
      <c r="A33" s="2"/>
      <c r="B33" s="2"/>
      <c r="C33" s="2"/>
      <c r="D33" s="2"/>
      <c r="E33" s="2"/>
      <c r="F33" s="2"/>
      <c r="G33" s="2"/>
      <c r="H33" s="2"/>
      <c r="I33" s="2"/>
      <c r="J33" s="2"/>
      <c r="K33" s="2"/>
      <c r="L33" s="2"/>
      <c r="M33" s="2"/>
      <c r="N33" s="2"/>
    </row>
    <row r="34" spans="1:14">
      <c r="A34" s="2"/>
      <c r="B34" s="2"/>
      <c r="C34" s="2"/>
      <c r="D34" s="2"/>
      <c r="E34" s="2"/>
      <c r="F34" s="2"/>
      <c r="G34" s="2"/>
      <c r="H34" s="2"/>
      <c r="I34" s="2"/>
      <c r="J34" s="2"/>
      <c r="K34" s="2"/>
      <c r="L34" s="2"/>
      <c r="M34" s="2"/>
      <c r="N34" s="2"/>
    </row>
    <row r="35" spans="1:14">
      <c r="A35" s="2"/>
      <c r="B35" s="2"/>
      <c r="C35" s="2"/>
      <c r="D35" s="2"/>
      <c r="E35" s="2"/>
      <c r="F35" s="2"/>
      <c r="G35" s="2"/>
      <c r="H35" s="2"/>
      <c r="I35" s="2"/>
      <c r="J35" s="2"/>
      <c r="K35" s="2"/>
      <c r="L35" s="2"/>
      <c r="M35" s="2"/>
      <c r="N35" s="2"/>
    </row>
    <row r="36" spans="1:14">
      <c r="A36" s="2"/>
      <c r="B36" s="2"/>
      <c r="C36" s="2"/>
      <c r="D36" s="2"/>
      <c r="E36" s="2"/>
      <c r="F36" s="2"/>
      <c r="G36" s="2"/>
      <c r="H36" s="2"/>
      <c r="I36" s="2"/>
      <c r="J36" s="2"/>
      <c r="K36" s="2"/>
      <c r="L36" s="2"/>
      <c r="M36" s="2"/>
      <c r="N36" s="2"/>
    </row>
    <row r="37" spans="1:14">
      <c r="A37" s="2"/>
      <c r="B37" s="2"/>
      <c r="C37" s="2"/>
      <c r="D37" s="2"/>
      <c r="E37" s="2"/>
      <c r="F37" s="2"/>
      <c r="G37" s="2"/>
      <c r="H37" s="2"/>
      <c r="I37" s="2"/>
      <c r="J37" s="2"/>
      <c r="K37" s="2"/>
      <c r="L37" s="2"/>
      <c r="M37" s="2"/>
      <c r="N37" s="2"/>
    </row>
    <row r="38" spans="1:14">
      <c r="A38" s="2"/>
      <c r="B38" s="2"/>
      <c r="C38" s="2"/>
      <c r="D38" s="2"/>
      <c r="E38" s="2"/>
      <c r="F38" s="2"/>
      <c r="G38" s="2"/>
      <c r="H38" s="2"/>
      <c r="I38" s="2"/>
      <c r="J38" s="2"/>
      <c r="K38" s="2"/>
      <c r="L38" s="2"/>
      <c r="M38" s="2"/>
      <c r="N38" s="2"/>
    </row>
    <row r="39" spans="1:14">
      <c r="A39" s="2"/>
      <c r="B39" s="2"/>
      <c r="C39" s="2"/>
      <c r="D39" s="2"/>
      <c r="E39" s="2"/>
      <c r="F39" s="2"/>
      <c r="G39" s="2"/>
      <c r="H39" s="2"/>
      <c r="I39" s="2"/>
      <c r="J39" s="2"/>
      <c r="K39" s="2"/>
      <c r="L39" s="2"/>
      <c r="M39" s="2"/>
      <c r="N39" s="2"/>
    </row>
    <row r="40" spans="1:14">
      <c r="A40" s="2"/>
      <c r="B40" s="2"/>
      <c r="C40" s="2"/>
      <c r="D40" s="2"/>
      <c r="E40" s="2"/>
      <c r="F40" s="2"/>
      <c r="G40" s="2"/>
      <c r="H40" s="2"/>
      <c r="I40" s="2"/>
      <c r="J40" s="2"/>
      <c r="K40" s="2"/>
      <c r="L40" s="2"/>
      <c r="M40" s="2"/>
      <c r="N40" s="2"/>
    </row>
    <row r="41" spans="1:14">
      <c r="A41" s="2"/>
      <c r="B41" s="2"/>
      <c r="C41" s="2"/>
      <c r="D41" s="2"/>
      <c r="E41" s="2"/>
      <c r="F41" s="2"/>
      <c r="G41" s="2"/>
      <c r="H41" s="2"/>
      <c r="I41" s="2"/>
      <c r="J41" s="2"/>
      <c r="K41" s="2"/>
      <c r="L41" s="2"/>
      <c r="M41" s="2"/>
      <c r="N41" s="2"/>
    </row>
    <row r="42" spans="1:14">
      <c r="A42" s="2"/>
      <c r="B42" s="2"/>
      <c r="C42" s="2"/>
      <c r="D42" s="2"/>
      <c r="E42" s="2"/>
      <c r="F42" s="2"/>
      <c r="G42" s="2"/>
      <c r="H42" s="2"/>
      <c r="I42" s="2"/>
      <c r="J42" s="2"/>
      <c r="K42" s="2"/>
      <c r="L42" s="2"/>
      <c r="M42" s="2"/>
      <c r="N42" s="2"/>
    </row>
    <row r="43" spans="1:14">
      <c r="A43" s="2"/>
      <c r="B43" s="2"/>
      <c r="C43" s="2"/>
      <c r="D43" s="2"/>
      <c r="E43" s="2"/>
      <c r="F43" s="2"/>
      <c r="G43" s="2"/>
      <c r="H43" s="2"/>
      <c r="I43" s="2"/>
      <c r="J43" s="2"/>
      <c r="K43" s="2"/>
      <c r="L43" s="2"/>
      <c r="M43" s="2"/>
      <c r="N43" s="2"/>
    </row>
    <row r="44" spans="1:14">
      <c r="A44" s="2"/>
      <c r="B44" s="2"/>
      <c r="C44" s="2"/>
      <c r="D44" s="2"/>
      <c r="E44" s="2"/>
      <c r="F44" s="2"/>
      <c r="G44" s="2"/>
      <c r="H44" s="2"/>
      <c r="I44" s="2"/>
      <c r="J44" s="2"/>
      <c r="K44" s="2"/>
      <c r="L44" s="2"/>
      <c r="M44" s="2"/>
      <c r="N44" s="2"/>
    </row>
    <row r="45" spans="1:14">
      <c r="A45" s="2"/>
      <c r="B45" s="2"/>
      <c r="C45" s="2"/>
      <c r="D45" s="2"/>
      <c r="E45" s="2"/>
      <c r="F45" s="2"/>
      <c r="G45" s="2"/>
      <c r="H45" s="2"/>
      <c r="I45" s="2"/>
      <c r="J45" s="2"/>
      <c r="K45" s="2"/>
      <c r="L45" s="2"/>
      <c r="M45" s="2"/>
      <c r="N45" s="2"/>
    </row>
    <row r="46" spans="1:14">
      <c r="A46" s="2"/>
      <c r="B46" s="2"/>
      <c r="C46" s="2"/>
      <c r="D46" s="2"/>
      <c r="E46" s="2"/>
      <c r="F46" s="2"/>
      <c r="G46" s="2"/>
      <c r="H46" s="2"/>
      <c r="I46" s="2"/>
      <c r="J46" s="2"/>
      <c r="K46" s="2"/>
      <c r="L46" s="2"/>
      <c r="M46" s="2"/>
      <c r="N46" s="2"/>
    </row>
    <row r="47" spans="1:14">
      <c r="A47" s="2"/>
      <c r="B47" s="2"/>
      <c r="C47" s="2"/>
      <c r="D47" s="2"/>
      <c r="E47" s="2"/>
      <c r="F47" s="2"/>
      <c r="G47" s="2"/>
      <c r="H47" s="2"/>
      <c r="I47" s="2"/>
      <c r="J47" s="2"/>
      <c r="K47" s="2"/>
      <c r="L47" s="2"/>
      <c r="M47" s="2"/>
      <c r="N47" s="2"/>
    </row>
    <row r="48" spans="1:14">
      <c r="A48" s="2"/>
      <c r="B48" s="2"/>
      <c r="C48" s="2"/>
      <c r="D48" s="2"/>
      <c r="E48" s="2"/>
      <c r="F48" s="2"/>
      <c r="G48" s="2"/>
      <c r="H48" s="2"/>
      <c r="I48" s="2"/>
      <c r="J48" s="2"/>
      <c r="K48" s="2"/>
      <c r="L48" s="2"/>
      <c r="M48" s="2"/>
      <c r="N48" s="2"/>
    </row>
    <row r="49" spans="1:14">
      <c r="A49" s="2"/>
      <c r="B49" s="2"/>
      <c r="C49" s="2"/>
      <c r="D49" s="2"/>
      <c r="E49" s="2"/>
      <c r="F49" s="2"/>
      <c r="G49" s="2"/>
      <c r="H49" s="2"/>
      <c r="I49" s="2"/>
      <c r="J49" s="2"/>
      <c r="K49" s="2"/>
      <c r="L49" s="2"/>
      <c r="M49" s="2"/>
      <c r="N49" s="2"/>
    </row>
    <row r="50" spans="1:14">
      <c r="A50" s="2"/>
      <c r="B50" s="2"/>
      <c r="C50" s="2"/>
      <c r="D50" s="2"/>
      <c r="E50" s="2"/>
      <c r="F50" s="2"/>
      <c r="G50" s="2"/>
      <c r="H50" s="2"/>
      <c r="I50" s="2"/>
      <c r="J50" s="2"/>
      <c r="K50" s="2"/>
      <c r="L50" s="2"/>
      <c r="M50" s="2"/>
      <c r="N50" s="2"/>
    </row>
    <row r="51" spans="1:14">
      <c r="A51" s="2"/>
      <c r="B51" s="2"/>
      <c r="C51" s="2"/>
      <c r="D51" s="2"/>
      <c r="E51" s="2"/>
      <c r="F51" s="2"/>
      <c r="G51" s="2"/>
      <c r="H51" s="2"/>
      <c r="I51" s="2"/>
      <c r="J51" s="2"/>
      <c r="K51" s="2"/>
      <c r="L51" s="2"/>
      <c r="M51" s="2"/>
      <c r="N51" s="2"/>
    </row>
    <row r="52" spans="1:14">
      <c r="A52" s="2"/>
      <c r="B52" s="2"/>
      <c r="C52" s="2"/>
      <c r="D52" s="2"/>
      <c r="E52" s="2"/>
      <c r="F52" s="2"/>
      <c r="G52" s="2"/>
      <c r="H52" s="2"/>
      <c r="I52" s="2"/>
      <c r="J52" s="2"/>
      <c r="K52" s="2"/>
      <c r="L52" s="2"/>
      <c r="M52" s="2"/>
      <c r="N52" s="2"/>
    </row>
    <row r="53" spans="1:14">
      <c r="A53" s="2"/>
      <c r="B53" s="2"/>
      <c r="C53" s="2"/>
      <c r="D53" s="2"/>
      <c r="E53" s="2"/>
      <c r="F53" s="2"/>
      <c r="G53" s="2"/>
      <c r="H53" s="2"/>
      <c r="I53" s="2"/>
      <c r="J53" s="2"/>
      <c r="K53" s="2"/>
      <c r="L53" s="2"/>
      <c r="M53" s="2"/>
      <c r="N53" s="2"/>
    </row>
    <row r="54" spans="1:14">
      <c r="A54" s="2"/>
      <c r="B54" s="2"/>
      <c r="C54" s="2"/>
      <c r="D54" s="2"/>
      <c r="E54" s="2"/>
      <c r="F54" s="2"/>
      <c r="G54" s="2"/>
      <c r="H54" s="2"/>
      <c r="I54" s="2"/>
      <c r="J54" s="2"/>
      <c r="K54" s="2"/>
      <c r="L54" s="2"/>
      <c r="M54" s="2"/>
      <c r="N54" s="2"/>
    </row>
    <row r="55" spans="1:14">
      <c r="A55" s="2"/>
      <c r="B55" s="2"/>
      <c r="C55" s="2"/>
      <c r="D55" s="2"/>
      <c r="E55" s="2"/>
      <c r="F55" s="2"/>
      <c r="G55" s="2"/>
      <c r="H55" s="2"/>
      <c r="I55" s="2"/>
      <c r="J55" s="2"/>
      <c r="K55" s="2"/>
      <c r="L55" s="2"/>
      <c r="M55" s="2"/>
      <c r="N55" s="2"/>
    </row>
    <row r="56" spans="1:14">
      <c r="A56" s="2"/>
      <c r="B56" s="2"/>
      <c r="C56" s="2"/>
      <c r="D56" s="2"/>
      <c r="E56" s="2"/>
      <c r="F56" s="2"/>
      <c r="G56" s="2"/>
      <c r="H56" s="2"/>
      <c r="I56" s="2"/>
      <c r="J56" s="2"/>
      <c r="K56" s="2"/>
      <c r="L56" s="2"/>
      <c r="M56" s="2"/>
      <c r="N56" s="2"/>
    </row>
    <row r="57" spans="1:14">
      <c r="A57" s="2"/>
      <c r="B57" s="2"/>
      <c r="C57" s="2"/>
      <c r="D57" s="2"/>
      <c r="E57" s="2"/>
      <c r="F57" s="2"/>
      <c r="G57" s="2"/>
      <c r="H57" s="2"/>
      <c r="I57" s="2"/>
      <c r="J57" s="2"/>
      <c r="K57" s="2"/>
      <c r="L57" s="2"/>
      <c r="M57" s="2"/>
      <c r="N57" s="2"/>
    </row>
    <row r="58" spans="1:14">
      <c r="A58" s="2"/>
      <c r="B58" s="2"/>
      <c r="C58" s="2"/>
      <c r="D58" s="2"/>
      <c r="E58" s="2"/>
      <c r="F58" s="2"/>
      <c r="G58" s="2"/>
      <c r="H58" s="2"/>
      <c r="I58" s="2"/>
      <c r="J58" s="2"/>
      <c r="K58" s="2"/>
      <c r="L58" s="2"/>
      <c r="M58" s="2"/>
      <c r="N58" s="2"/>
    </row>
    <row r="59" spans="1:14">
      <c r="A59" s="2"/>
      <c r="B59" s="2"/>
      <c r="C59" s="2"/>
      <c r="D59" s="2"/>
      <c r="E59" s="2"/>
      <c r="F59" s="2"/>
      <c r="G59" s="2"/>
      <c r="H59" s="2"/>
      <c r="I59" s="2"/>
      <c r="J59" s="2"/>
      <c r="K59" s="2"/>
      <c r="L59" s="2"/>
      <c r="M59" s="2"/>
      <c r="N59" s="2"/>
    </row>
    <row r="60" spans="1:14">
      <c r="A60" s="2"/>
      <c r="B60" s="2"/>
      <c r="C60" s="2"/>
      <c r="D60" s="2"/>
      <c r="E60" s="2"/>
      <c r="F60" s="2"/>
      <c r="G60" s="2"/>
      <c r="H60" s="2"/>
      <c r="I60" s="2"/>
      <c r="J60" s="2"/>
      <c r="K60" s="2"/>
      <c r="L60" s="2"/>
      <c r="M60" s="2"/>
      <c r="N60" s="2"/>
    </row>
    <row r="61" spans="1:14">
      <c r="A61" s="2"/>
      <c r="B61" s="2"/>
      <c r="C61" s="2"/>
      <c r="D61" s="2"/>
      <c r="E61" s="2"/>
      <c r="F61" s="2"/>
      <c r="G61" s="2"/>
      <c r="H61" s="2"/>
      <c r="I61" s="2"/>
      <c r="J61" s="2"/>
      <c r="K61" s="2"/>
      <c r="L61" s="2"/>
      <c r="M61" s="2"/>
      <c r="N61" s="2"/>
    </row>
    <row r="62" spans="1:14">
      <c r="A62" s="2"/>
      <c r="B62" s="2"/>
      <c r="C62" s="2"/>
      <c r="D62" s="2"/>
      <c r="E62" s="2"/>
      <c r="F62" s="2"/>
      <c r="G62" s="2"/>
      <c r="H62" s="2"/>
      <c r="I62" s="2"/>
      <c r="J62" s="2"/>
      <c r="K62" s="2"/>
      <c r="L62" s="2"/>
      <c r="M62" s="2"/>
      <c r="N62" s="2"/>
    </row>
    <row r="63" spans="1:14">
      <c r="A63" s="2"/>
      <c r="B63" s="2"/>
      <c r="C63" s="2"/>
      <c r="D63" s="2"/>
      <c r="E63" s="2"/>
      <c r="F63" s="2"/>
      <c r="G63" s="2"/>
      <c r="H63" s="2"/>
      <c r="I63" s="2"/>
      <c r="J63" s="2"/>
      <c r="K63" s="2"/>
      <c r="L63" s="2"/>
      <c r="M63" s="2"/>
      <c r="N63" s="2"/>
    </row>
    <row r="64" spans="1:14">
      <c r="A64" s="2"/>
      <c r="B64" s="2"/>
      <c r="C64" s="2"/>
      <c r="D64" s="2"/>
      <c r="E64" s="2"/>
      <c r="F64" s="2"/>
      <c r="G64" s="2"/>
      <c r="H64" s="2"/>
      <c r="I64" s="2"/>
      <c r="J64" s="2"/>
      <c r="K64" s="2"/>
      <c r="L64" s="2"/>
      <c r="M64" s="2"/>
      <c r="N64" s="2"/>
    </row>
    <row r="65" spans="1:14">
      <c r="A65" s="2"/>
      <c r="B65" s="2"/>
      <c r="C65" s="2"/>
      <c r="D65" s="2"/>
      <c r="E65" s="2"/>
      <c r="F65" s="2"/>
      <c r="G65" s="2"/>
      <c r="H65" s="2"/>
      <c r="I65" s="2"/>
      <c r="J65" s="2"/>
      <c r="K65" s="2"/>
      <c r="L65" s="2"/>
      <c r="M65" s="2"/>
      <c r="N65" s="2"/>
    </row>
    <row r="66" spans="1:14">
      <c r="A66" s="2"/>
      <c r="B66" s="2"/>
      <c r="C66" s="2"/>
      <c r="D66" s="2"/>
      <c r="E66" s="2"/>
      <c r="F66" s="2"/>
      <c r="G66" s="2"/>
      <c r="H66" s="2"/>
      <c r="I66" s="2"/>
      <c r="J66" s="2"/>
      <c r="K66" s="2"/>
      <c r="L66" s="2"/>
      <c r="M66" s="2"/>
      <c r="N66" s="2"/>
    </row>
    <row r="67" spans="1:14">
      <c r="A67" s="2"/>
      <c r="B67" s="2"/>
      <c r="C67" s="2"/>
      <c r="D67" s="2"/>
      <c r="E67" s="2"/>
      <c r="F67" s="2"/>
      <c r="G67" s="2"/>
      <c r="H67" s="2"/>
      <c r="I67" s="2"/>
      <c r="J67" s="2"/>
      <c r="K67" s="2"/>
      <c r="L67" s="2"/>
      <c r="M67" s="2"/>
      <c r="N67" s="2"/>
    </row>
    <row r="68" spans="1:14">
      <c r="A68" s="2"/>
      <c r="B68" s="2"/>
      <c r="C68" s="2"/>
      <c r="D68" s="2"/>
      <c r="E68" s="2"/>
      <c r="F68" s="2"/>
      <c r="G68" s="2"/>
      <c r="H68" s="2"/>
      <c r="I68" s="2"/>
      <c r="J68" s="2"/>
      <c r="K68" s="2"/>
      <c r="L68" s="2"/>
      <c r="M68" s="2"/>
      <c r="N68" s="2"/>
    </row>
    <row r="69" spans="1:14">
      <c r="A69" s="2"/>
      <c r="B69" s="2"/>
      <c r="C69" s="2"/>
      <c r="D69" s="2"/>
      <c r="E69" s="2"/>
      <c r="F69" s="2"/>
      <c r="G69" s="2"/>
      <c r="H69" s="2"/>
      <c r="I69" s="2"/>
      <c r="J69" s="2"/>
      <c r="K69" s="2"/>
      <c r="L69" s="2"/>
      <c r="M69" s="2"/>
      <c r="N69" s="2"/>
    </row>
    <row r="70" spans="1:14">
      <c r="A70" s="2"/>
      <c r="B70" s="2"/>
      <c r="C70" s="2"/>
      <c r="D70" s="2"/>
      <c r="E70" s="2"/>
      <c r="F70" s="2"/>
      <c r="G70" s="2"/>
      <c r="H70" s="2"/>
      <c r="I70" s="2"/>
      <c r="J70" s="2"/>
      <c r="K70" s="2"/>
      <c r="L70" s="2"/>
      <c r="M70" s="2"/>
      <c r="N70" s="2"/>
    </row>
    <row r="71" spans="1:14">
      <c r="A71" s="2"/>
      <c r="B71" s="2"/>
      <c r="C71" s="2"/>
      <c r="D71" s="2"/>
      <c r="E71" s="2"/>
      <c r="F71" s="2"/>
      <c r="G71" s="2"/>
      <c r="H71" s="2"/>
      <c r="I71" s="2"/>
      <c r="J71" s="2"/>
      <c r="K71" s="2"/>
      <c r="L71" s="2"/>
      <c r="M71" s="2"/>
      <c r="N71" s="2"/>
    </row>
    <row r="72" spans="1:14">
      <c r="A72" s="2"/>
      <c r="B72" s="2"/>
      <c r="C72" s="2"/>
      <c r="D72" s="2"/>
      <c r="E72" s="2"/>
      <c r="F72" s="2"/>
      <c r="G72" s="2"/>
      <c r="H72" s="2"/>
      <c r="I72" s="2"/>
      <c r="J72" s="2"/>
      <c r="K72" s="2"/>
      <c r="L72" s="2"/>
      <c r="M72" s="2"/>
      <c r="N72" s="2"/>
    </row>
    <row r="73" spans="1:14">
      <c r="A73" s="2"/>
      <c r="B73" s="2"/>
      <c r="C73" s="2"/>
      <c r="D73" s="2"/>
      <c r="E73" s="2"/>
      <c r="F73" s="2"/>
      <c r="G73" s="2"/>
      <c r="H73" s="2"/>
      <c r="I73" s="2"/>
      <c r="J73" s="2"/>
      <c r="K73" s="2"/>
      <c r="L73" s="2"/>
      <c r="M73" s="2"/>
      <c r="N73" s="2"/>
    </row>
    <row r="74" spans="1:14">
      <c r="A74" s="2"/>
      <c r="B74" s="2"/>
      <c r="C74" s="2"/>
      <c r="D74" s="2"/>
      <c r="E74" s="2"/>
      <c r="F74" s="2"/>
      <c r="G74" s="2"/>
      <c r="H74" s="2"/>
      <c r="I74" s="2"/>
      <c r="J74" s="2"/>
      <c r="K74" s="2"/>
      <c r="L74" s="2"/>
      <c r="M74" s="2"/>
      <c r="N74" s="2"/>
    </row>
    <row r="75" spans="1:14">
      <c r="A75" s="2"/>
      <c r="B75" s="2"/>
      <c r="C75" s="2"/>
      <c r="D75" s="2"/>
      <c r="E75" s="2"/>
      <c r="F75" s="2"/>
      <c r="G75" s="2"/>
      <c r="H75" s="2"/>
      <c r="I75" s="2"/>
      <c r="J75" s="2"/>
      <c r="K75" s="2"/>
      <c r="L75" s="2"/>
      <c r="M75" s="2"/>
      <c r="N75" s="2"/>
    </row>
    <row r="76" spans="1:14">
      <c r="A76" s="2"/>
      <c r="B76" s="2"/>
      <c r="C76" s="2"/>
      <c r="D76" s="2"/>
      <c r="E76" s="2"/>
      <c r="F76" s="2"/>
      <c r="G76" s="2"/>
      <c r="H76" s="2"/>
      <c r="I76" s="2"/>
      <c r="J76" s="2"/>
      <c r="K76" s="2"/>
      <c r="L76" s="2"/>
      <c r="M76" s="2"/>
      <c r="N76" s="2"/>
    </row>
  </sheetData>
  <customSheetViews>
    <customSheetView guid="{D5768E3C-1DF9-49E0-8B7C-44DF6815A678}" showGridLines="0">
      <selection activeCell="B6" sqref="B6"/>
      <pageMargins left="0.7" right="0.7" top="0.78740157499999996" bottom="0.78740157499999996" header="0.3" footer="0.3"/>
      <pageSetup paperSize="9" orientation="portrait" r:id="rId1"/>
    </customSheetView>
    <customSheetView guid="{CC793401-494C-4E76-98F6-2315E0A6026A}" showGridLines="0">
      <selection activeCell="C8" sqref="C8"/>
      <pageMargins left="0.7" right="0.7" top="0.78740157499999996" bottom="0.78740157499999996" header="0.3" footer="0.3"/>
    </customSheetView>
    <customSheetView guid="{B7F30643-9984-4366-8C21-4A012E0C8D64}" scale="70" showGridLines="0" topLeftCell="A2">
      <selection activeCell="B9" sqref="B9"/>
      <pageMargins left="0.7" right="0.7" top="0.78740157499999996" bottom="0.78740157499999996" header="0.3" footer="0.3"/>
    </customSheetView>
    <customSheetView guid="{7747AB4B-F423-4D62-AC5B-FD33572C3E0C}" scale="70" showGridLines="0">
      <selection activeCell="D17" sqref="D17"/>
      <pageMargins left="0.7" right="0.7" top="0.78740157499999996" bottom="0.78740157499999996" header="0.3" footer="0.3"/>
    </customSheetView>
    <customSheetView guid="{75DFB0E9-6929-4DE6-BC87-71A12864B192}" showGridLines="0">
      <selection activeCell="C8" sqref="C8"/>
      <pageMargins left="0.7" right="0.7" top="0.78740157499999996" bottom="0.78740157499999996" header="0.3" footer="0.3"/>
    </customSheetView>
  </customSheetViews>
  <pageMargins left="0.7" right="0.7" top="0.78740157499999996" bottom="0.78740157499999996"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7"/>
  <sheetViews>
    <sheetView topLeftCell="A2" workbookViewId="0">
      <selection activeCell="D4" sqref="D4"/>
    </sheetView>
  </sheetViews>
  <sheetFormatPr baseColWidth="10" defaultRowHeight="14.4"/>
  <cols>
    <col min="1" max="2" width="11.5546875" style="9"/>
    <col min="3" max="3" width="15.6640625" style="9" customWidth="1"/>
    <col min="4" max="4" width="11.5546875" style="44"/>
    <col min="5" max="8" width="11.5546875" style="9"/>
  </cols>
  <sheetData>
    <row r="1" spans="1:9" s="9" customFormat="1" ht="24.6" customHeight="1">
      <c r="A1" s="48" t="s">
        <v>49</v>
      </c>
      <c r="B1" s="42"/>
      <c r="C1" s="26"/>
      <c r="D1" s="43"/>
      <c r="E1" s="27"/>
      <c r="F1" s="27"/>
      <c r="G1" s="27"/>
      <c r="H1" s="27"/>
      <c r="I1" s="28"/>
    </row>
    <row r="2" spans="1:9" s="9" customFormat="1" ht="15.6">
      <c r="A2" s="29"/>
      <c r="B2" s="23"/>
      <c r="C2" s="12"/>
      <c r="D2" s="12"/>
      <c r="E2" s="12"/>
      <c r="F2" s="12"/>
      <c r="G2" s="12"/>
      <c r="H2" s="12"/>
      <c r="I2" s="30"/>
    </row>
    <row r="3" spans="1:9" s="9" customFormat="1" ht="25.8">
      <c r="A3" s="40" t="s">
        <v>17</v>
      </c>
      <c r="B3" s="41"/>
      <c r="C3" s="41"/>
      <c r="D3" s="35"/>
      <c r="E3" s="41"/>
      <c r="F3" s="41"/>
      <c r="G3" s="41"/>
      <c r="H3" s="41"/>
      <c r="I3" s="30"/>
    </row>
    <row r="4" spans="1:9" s="9" customFormat="1" ht="25.8">
      <c r="A4" s="40"/>
      <c r="B4" s="41"/>
      <c r="C4" s="50" t="s">
        <v>4</v>
      </c>
      <c r="D4" s="46"/>
      <c r="E4" s="41"/>
      <c r="F4" s="41"/>
      <c r="G4" s="41"/>
      <c r="H4" s="41"/>
      <c r="I4" s="30"/>
    </row>
    <row r="5" spans="1:9" s="9" customFormat="1" ht="24.6" customHeight="1">
      <c r="A5" s="31" t="s">
        <v>18</v>
      </c>
      <c r="B5" s="19"/>
      <c r="C5" s="19"/>
      <c r="D5" s="13"/>
      <c r="E5" s="19"/>
      <c r="F5" s="19"/>
      <c r="G5" s="19"/>
      <c r="H5" s="19"/>
      <c r="I5" s="30"/>
    </row>
    <row r="6" spans="1:9" s="9" customFormat="1" ht="18.600000000000001" customHeight="1">
      <c r="A6" s="32" t="s">
        <v>53</v>
      </c>
      <c r="B6" s="5"/>
      <c r="C6" s="13"/>
      <c r="D6" s="13"/>
      <c r="E6" s="13"/>
      <c r="F6" s="13"/>
      <c r="G6" s="13"/>
      <c r="H6" s="13"/>
      <c r="I6" s="30"/>
    </row>
    <row r="7" spans="1:9" s="9" customFormat="1" ht="14.4" customHeight="1">
      <c r="A7" s="33"/>
      <c r="B7" s="24"/>
      <c r="C7" s="50" t="str">
        <f ca="1">IF(D7="","",HYPERLINK("#"&amp;CELL("adresse",INDEX(Kravspesifikasjon!$A:$A,MATCH("Delleveranse "&amp;(ROWS($B$6:$B7)-COUNTIF($D$6:$D7,"")),Kravspesifikasjon!$A:$A,0))),"Delleveranse "&amp;(ROWS($B$6:$B7)-COUNTIF($D$6:$D7,""))))</f>
        <v>Delleveranse 1</v>
      </c>
      <c r="D7" s="150" t="s">
        <v>52</v>
      </c>
      <c r="E7" s="11"/>
      <c r="F7" s="11"/>
      <c r="G7" s="11"/>
      <c r="H7" s="11"/>
      <c r="I7" s="30"/>
    </row>
  </sheetData>
  <hyperlinks>
    <hyperlink ref="C4" location="Kravspesifikasjon!D4" display="Generelle krav"/>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37"/>
  <sheetViews>
    <sheetView topLeftCell="A13" zoomScale="70" zoomScaleNormal="70" workbookViewId="0">
      <selection activeCell="D37" sqref="D37"/>
    </sheetView>
  </sheetViews>
  <sheetFormatPr baseColWidth="10" defaultColWidth="11.5546875" defaultRowHeight="14.4"/>
  <cols>
    <col min="1" max="1" width="19.33203125" style="144" customWidth="1"/>
    <col min="2" max="2" width="13.6640625" style="145" customWidth="1"/>
    <col min="3" max="3" width="15.33203125" style="145" customWidth="1"/>
    <col min="4" max="4" width="68" style="56" customWidth="1"/>
    <col min="5" max="5" width="7.109375" style="56" customWidth="1"/>
    <col min="6" max="6" width="10.6640625" style="56" customWidth="1"/>
    <col min="7" max="7" width="52.44140625" style="56" customWidth="1"/>
    <col min="8" max="8" width="11.88671875" style="56" customWidth="1"/>
    <col min="9" max="9" width="76.44140625" style="56" customWidth="1"/>
    <col min="10" max="10" width="20.33203125" style="56" customWidth="1"/>
    <col min="11" max="11" width="19.33203125" style="56" customWidth="1"/>
    <col min="12" max="16384" width="11.5546875" style="56"/>
  </cols>
  <sheetData>
    <row r="1" spans="1:11" ht="36" customHeight="1">
      <c r="A1" s="51"/>
      <c r="B1" s="52"/>
      <c r="C1" s="53"/>
      <c r="D1" s="54" t="s">
        <v>8</v>
      </c>
      <c r="E1" s="52"/>
      <c r="F1" s="52"/>
      <c r="G1" s="52"/>
      <c r="H1" s="52"/>
      <c r="I1" s="52"/>
      <c r="J1" s="52"/>
      <c r="K1" s="55"/>
    </row>
    <row r="2" spans="1:11" ht="28.95" customHeight="1">
      <c r="A2" s="57"/>
      <c r="B2" s="53"/>
      <c r="C2" s="53"/>
      <c r="D2" s="54" t="str">
        <f>Omfang!A1</f>
        <v>Anskaffelse: 2019/628 Sakral nevromodulasjon</v>
      </c>
      <c r="E2" s="53"/>
      <c r="F2" s="53"/>
      <c r="G2" s="53"/>
      <c r="H2" s="53"/>
      <c r="I2" s="53"/>
      <c r="J2" s="53"/>
      <c r="K2" s="58"/>
    </row>
    <row r="3" spans="1:11" ht="12.6" customHeight="1">
      <c r="A3" s="57"/>
      <c r="B3" s="53"/>
      <c r="C3" s="53"/>
      <c r="D3" s="54"/>
      <c r="E3" s="53"/>
      <c r="F3" s="53"/>
      <c r="G3" s="53"/>
      <c r="H3" s="53"/>
      <c r="I3" s="53"/>
      <c r="J3" s="53"/>
      <c r="K3" s="58"/>
    </row>
    <row r="4" spans="1:11" s="65" customFormat="1" ht="40.950000000000003" customHeight="1">
      <c r="A4" s="59" t="s">
        <v>39</v>
      </c>
      <c r="B4" s="60"/>
      <c r="C4" s="60"/>
      <c r="D4" s="61" t="s">
        <v>30</v>
      </c>
      <c r="E4" s="62"/>
      <c r="F4" s="62"/>
      <c r="G4" s="62"/>
      <c r="H4" s="62"/>
      <c r="I4" s="63"/>
      <c r="J4" s="63"/>
      <c r="K4" s="64"/>
    </row>
    <row r="5" spans="1:11" ht="47.4" customHeight="1">
      <c r="A5" s="57"/>
      <c r="B5" s="66"/>
      <c r="C5" s="66"/>
      <c r="D5" s="184"/>
      <c r="E5" s="184"/>
      <c r="F5" s="184"/>
      <c r="G5" s="184"/>
      <c r="H5" s="67"/>
      <c r="I5" s="68"/>
      <c r="J5" s="68"/>
      <c r="K5" s="69"/>
    </row>
    <row r="6" spans="1:11" ht="24" customHeight="1">
      <c r="A6" s="57"/>
      <c r="B6" s="66"/>
      <c r="C6" s="66"/>
      <c r="D6" s="191"/>
      <c r="E6" s="191"/>
      <c r="F6" s="191"/>
      <c r="G6" s="191"/>
      <c r="H6" s="67"/>
      <c r="I6" s="68"/>
      <c r="J6" s="68"/>
      <c r="K6" s="69"/>
    </row>
    <row r="7" spans="1:11" ht="21" customHeight="1">
      <c r="A7" s="70"/>
      <c r="B7" s="66"/>
      <c r="C7" s="66"/>
      <c r="D7" s="191"/>
      <c r="E7" s="191"/>
      <c r="F7" s="191"/>
      <c r="G7" s="191"/>
      <c r="H7" s="67"/>
      <c r="I7" s="68"/>
      <c r="J7" s="68"/>
      <c r="K7" s="69"/>
    </row>
    <row r="8" spans="1:11" ht="19.95" customHeight="1">
      <c r="A8" s="70"/>
      <c r="B8" s="66"/>
      <c r="C8" s="66"/>
      <c r="D8" s="191"/>
      <c r="E8" s="191"/>
      <c r="F8" s="191"/>
      <c r="G8" s="191"/>
      <c r="H8" s="67"/>
      <c r="I8" s="68"/>
      <c r="J8" s="68"/>
      <c r="K8" s="69"/>
    </row>
    <row r="9" spans="1:11" ht="22.2" customHeight="1">
      <c r="A9" s="70"/>
      <c r="B9" s="71"/>
      <c r="C9" s="71"/>
      <c r="D9" s="192"/>
      <c r="E9" s="192"/>
      <c r="F9" s="192"/>
      <c r="G9" s="192"/>
      <c r="H9" s="67"/>
      <c r="I9" s="68"/>
      <c r="J9" s="72"/>
      <c r="K9" s="73"/>
    </row>
    <row r="10" spans="1:11" ht="22.2" customHeight="1">
      <c r="A10" s="70"/>
      <c r="B10" s="71"/>
      <c r="C10" s="71"/>
      <c r="D10" s="192"/>
      <c r="E10" s="192"/>
      <c r="F10" s="192"/>
      <c r="G10" s="192"/>
      <c r="H10" s="67"/>
      <c r="I10" s="68"/>
      <c r="J10" s="72"/>
      <c r="K10" s="73"/>
    </row>
    <row r="11" spans="1:11" ht="16.2" customHeight="1">
      <c r="A11" s="70"/>
      <c r="B11" s="71"/>
      <c r="C11" s="71"/>
      <c r="D11" s="74"/>
      <c r="E11" s="75"/>
      <c r="F11" s="75"/>
      <c r="G11" s="75"/>
      <c r="H11" s="67"/>
      <c r="I11" s="189" t="s">
        <v>22</v>
      </c>
      <c r="J11" s="189"/>
      <c r="K11" s="69"/>
    </row>
    <row r="12" spans="1:11" ht="16.2" customHeight="1">
      <c r="A12" s="70"/>
      <c r="B12" s="71"/>
      <c r="C12" s="71"/>
      <c r="D12" s="74"/>
      <c r="E12" s="75"/>
      <c r="F12" s="75"/>
      <c r="G12" s="75"/>
      <c r="H12" s="67"/>
      <c r="I12" s="68"/>
      <c r="J12" s="72"/>
      <c r="K12" s="73"/>
    </row>
    <row r="13" spans="1:11" ht="35.4" customHeight="1">
      <c r="A13" s="76"/>
      <c r="B13" s="151" t="s">
        <v>45</v>
      </c>
      <c r="C13" s="151"/>
      <c r="D13" s="77"/>
      <c r="E13" s="77"/>
      <c r="F13" s="77"/>
      <c r="G13" s="77"/>
      <c r="H13" s="78" t="s">
        <v>24</v>
      </c>
      <c r="I13" s="190"/>
      <c r="J13" s="190"/>
      <c r="K13" s="73"/>
    </row>
    <row r="14" spans="1:11" ht="15" customHeight="1">
      <c r="A14" s="173" t="s">
        <v>5</v>
      </c>
      <c r="B14" s="174"/>
      <c r="C14" s="174"/>
      <c r="D14" s="174"/>
      <c r="E14" s="174"/>
      <c r="F14" s="174"/>
      <c r="G14" s="175"/>
      <c r="H14" s="188" t="s">
        <v>19</v>
      </c>
      <c r="I14" s="188"/>
      <c r="J14" s="188"/>
      <c r="K14" s="188"/>
    </row>
    <row r="15" spans="1:11" s="87" customFormat="1" ht="30" customHeight="1">
      <c r="A15" s="79" t="s">
        <v>0</v>
      </c>
      <c r="B15" s="80" t="s">
        <v>40</v>
      </c>
      <c r="C15" s="80" t="s">
        <v>46</v>
      </c>
      <c r="D15" s="81" t="s">
        <v>1</v>
      </c>
      <c r="E15" s="82" t="s">
        <v>14</v>
      </c>
      <c r="F15" s="83" t="s">
        <v>34</v>
      </c>
      <c r="G15" s="84" t="s">
        <v>6</v>
      </c>
      <c r="H15" s="85" t="s">
        <v>2</v>
      </c>
      <c r="I15" s="185" t="s">
        <v>10</v>
      </c>
      <c r="J15" s="186"/>
      <c r="K15" s="86" t="s">
        <v>35</v>
      </c>
    </row>
    <row r="16" spans="1:11" s="91" customFormat="1" ht="31.95" customHeight="1">
      <c r="A16" s="20"/>
      <c r="B16" s="36"/>
      <c r="C16" s="36"/>
      <c r="D16" s="21" t="s">
        <v>4</v>
      </c>
      <c r="E16" s="88"/>
      <c r="F16" s="88"/>
      <c r="G16" s="22"/>
      <c r="H16" s="89" t="s">
        <v>41</v>
      </c>
      <c r="I16" s="171"/>
      <c r="J16" s="187"/>
      <c r="K16" s="90" t="s">
        <v>36</v>
      </c>
    </row>
    <row r="17" spans="1:11" s="91" customFormat="1" ht="57.6">
      <c r="A17" s="92" t="str">
        <f t="shared" ref="A17:A20" si="0">CONCATENATE(C17,".",B17)</f>
        <v>G.1</v>
      </c>
      <c r="B17" s="93">
        <v>1</v>
      </c>
      <c r="C17" s="93" t="s">
        <v>44</v>
      </c>
      <c r="D17" s="94" t="s">
        <v>50</v>
      </c>
      <c r="E17" s="95" t="s">
        <v>9</v>
      </c>
      <c r="F17" s="95"/>
      <c r="G17" s="95"/>
      <c r="H17" s="10"/>
      <c r="I17" s="179"/>
      <c r="J17" s="180"/>
      <c r="K17" s="34"/>
    </row>
    <row r="18" spans="1:11" s="91" customFormat="1" ht="33" customHeight="1">
      <c r="A18" s="92" t="str">
        <f t="shared" si="0"/>
        <v>G.2</v>
      </c>
      <c r="B18" s="96">
        <v>2</v>
      </c>
      <c r="C18" s="93" t="s">
        <v>44</v>
      </c>
      <c r="D18" s="97" t="s">
        <v>38</v>
      </c>
      <c r="E18" s="95" t="s">
        <v>9</v>
      </c>
      <c r="F18" s="95"/>
      <c r="G18" s="95"/>
      <c r="H18" s="10"/>
      <c r="I18" s="179"/>
      <c r="J18" s="180"/>
      <c r="K18" s="34"/>
    </row>
    <row r="19" spans="1:11" s="91" customFormat="1" ht="268.2" customHeight="1">
      <c r="A19" s="92" t="str">
        <f t="shared" si="0"/>
        <v>G.5</v>
      </c>
      <c r="B19" s="96">
        <v>5</v>
      </c>
      <c r="C19" s="93" t="s">
        <v>44</v>
      </c>
      <c r="D19" s="146" t="s">
        <v>51</v>
      </c>
      <c r="E19" s="95" t="s">
        <v>9</v>
      </c>
      <c r="F19" s="95"/>
      <c r="G19" s="95"/>
      <c r="H19" s="10"/>
      <c r="I19" s="179"/>
      <c r="J19" s="180"/>
      <c r="K19" s="34"/>
    </row>
    <row r="20" spans="1:11" s="91" customFormat="1" ht="250.8" customHeight="1">
      <c r="A20" s="92" t="str">
        <f t="shared" si="0"/>
        <v>G.6</v>
      </c>
      <c r="B20" s="93">
        <v>6</v>
      </c>
      <c r="C20" s="93" t="s">
        <v>44</v>
      </c>
      <c r="D20" s="97" t="s">
        <v>66</v>
      </c>
      <c r="E20" s="95" t="s">
        <v>9</v>
      </c>
      <c r="F20" s="95"/>
      <c r="G20" s="95"/>
      <c r="H20" s="10"/>
      <c r="I20" s="179"/>
      <c r="J20" s="180"/>
      <c r="K20" s="34"/>
    </row>
    <row r="21" spans="1:11" ht="25.95" customHeight="1">
      <c r="A21" s="98"/>
      <c r="B21" s="99"/>
      <c r="C21" s="99"/>
      <c r="D21" s="100"/>
      <c r="E21" s="101"/>
      <c r="F21" s="101"/>
      <c r="G21" s="101"/>
      <c r="H21" s="101"/>
      <c r="I21" s="101"/>
      <c r="J21" s="101"/>
      <c r="K21" s="102"/>
    </row>
    <row r="22" spans="1:11" ht="28.8">
      <c r="A22" s="103" t="s">
        <v>20</v>
      </c>
      <c r="B22" s="104"/>
      <c r="C22" s="104"/>
      <c r="D22" s="105" t="s">
        <v>21</v>
      </c>
      <c r="E22" s="106"/>
      <c r="F22" s="106"/>
      <c r="G22" s="107"/>
      <c r="H22" s="107"/>
      <c r="I22" s="108"/>
      <c r="J22" s="108"/>
      <c r="K22" s="109"/>
    </row>
    <row r="23" spans="1:11" ht="22.8">
      <c r="A23" s="110"/>
      <c r="B23" s="111"/>
      <c r="C23" s="111"/>
      <c r="D23" s="112"/>
      <c r="E23" s="113"/>
      <c r="F23" s="113"/>
      <c r="G23" s="114"/>
      <c r="H23" s="114"/>
      <c r="I23" s="115"/>
      <c r="J23" s="115"/>
      <c r="K23" s="116"/>
    </row>
    <row r="24" spans="1:11" ht="15.6">
      <c r="A24" s="117"/>
      <c r="B24" s="118"/>
      <c r="C24" s="118"/>
      <c r="D24" s="119"/>
      <c r="E24" s="113"/>
      <c r="F24" s="113"/>
      <c r="G24" s="120"/>
      <c r="H24" s="114"/>
      <c r="I24" s="121"/>
      <c r="J24" s="115"/>
      <c r="K24" s="116"/>
    </row>
    <row r="25" spans="1:11" ht="15.6" customHeight="1">
      <c r="A25" s="122" t="s">
        <v>27</v>
      </c>
      <c r="B25" s="123"/>
      <c r="C25" s="123"/>
      <c r="D25" s="147" t="str">
        <f ca="1">VLOOKUP(A25&amp;"",Omfang!C:D,2,0)</f>
        <v>Sakral nevromodulasjon</v>
      </c>
      <c r="E25" s="113"/>
      <c r="F25" s="113"/>
      <c r="G25" s="120"/>
      <c r="H25" s="114"/>
      <c r="I25" s="121"/>
      <c r="J25" s="115"/>
      <c r="K25" s="116"/>
    </row>
    <row r="26" spans="1:11" ht="60" customHeight="1">
      <c r="A26" s="124"/>
      <c r="B26" s="125" t="s">
        <v>37</v>
      </c>
      <c r="C26" s="125"/>
      <c r="D26" s="157" t="s">
        <v>54</v>
      </c>
      <c r="E26" s="157"/>
      <c r="F26" s="157"/>
      <c r="G26" s="157"/>
      <c r="H26" s="126"/>
      <c r="I26" s="127"/>
      <c r="J26" s="128"/>
      <c r="K26" s="129"/>
    </row>
    <row r="27" spans="1:11" ht="32.4" customHeight="1">
      <c r="A27" s="130" t="s">
        <v>0</v>
      </c>
      <c r="B27" s="131" t="s">
        <v>40</v>
      </c>
      <c r="C27" s="131" t="s">
        <v>43</v>
      </c>
      <c r="D27" s="158" t="s">
        <v>28</v>
      </c>
      <c r="E27" s="158"/>
      <c r="F27" s="158"/>
      <c r="G27" s="158"/>
      <c r="H27" s="168" t="s">
        <v>19</v>
      </c>
      <c r="I27" s="169"/>
      <c r="J27" s="170"/>
      <c r="K27" s="132" t="s">
        <v>35</v>
      </c>
    </row>
    <row r="28" spans="1:11" ht="15.6" customHeight="1">
      <c r="A28" s="20"/>
      <c r="B28" s="36"/>
      <c r="C28" s="36"/>
      <c r="D28" s="181"/>
      <c r="E28" s="182"/>
      <c r="F28" s="182"/>
      <c r="G28" s="183"/>
      <c r="H28" s="176"/>
      <c r="I28" s="177"/>
      <c r="J28" s="178"/>
      <c r="K28" s="90" t="s">
        <v>36</v>
      </c>
    </row>
    <row r="29" spans="1:11" ht="48.6" customHeight="1">
      <c r="A29" s="37" t="str">
        <f>CONCATENATE(C29&amp;"EV"&amp;"_"&amp;B29)</f>
        <v>1EV_1</v>
      </c>
      <c r="B29" s="37">
        <v>1</v>
      </c>
      <c r="C29" s="133" t="str">
        <f>MID($A$25,14,LEN($A$25))</f>
        <v>1</v>
      </c>
      <c r="D29" s="159" t="s">
        <v>25</v>
      </c>
      <c r="E29" s="160"/>
      <c r="F29" s="160"/>
      <c r="G29" s="161"/>
      <c r="H29" s="162"/>
      <c r="I29" s="163"/>
      <c r="J29" s="164"/>
      <c r="K29" s="34"/>
    </row>
    <row r="30" spans="1:11" ht="48.6" customHeight="1">
      <c r="A30" s="37" t="str">
        <f t="shared" ref="A30" si="1">CONCATENATE(C30&amp;"EV"&amp;"_"&amp;B30)</f>
        <v>1EV_2</v>
      </c>
      <c r="B30" s="37">
        <v>2</v>
      </c>
      <c r="C30" s="133" t="str">
        <f t="shared" ref="C30" si="2">MID($A$25,14,LEN($A$25))</f>
        <v>1</v>
      </c>
      <c r="D30" s="159" t="s">
        <v>47</v>
      </c>
      <c r="E30" s="160"/>
      <c r="F30" s="160"/>
      <c r="G30" s="161"/>
      <c r="H30" s="162"/>
      <c r="I30" s="163"/>
      <c r="J30" s="164"/>
      <c r="K30" s="34"/>
    </row>
    <row r="31" spans="1:11" ht="17.399999999999999">
      <c r="A31" s="134"/>
      <c r="B31" s="135"/>
      <c r="C31" s="135"/>
      <c r="D31" s="136"/>
      <c r="E31" s="137"/>
      <c r="F31" s="137"/>
      <c r="G31" s="138"/>
      <c r="H31" s="115"/>
      <c r="I31" s="128"/>
      <c r="J31" s="128"/>
      <c r="K31" s="129"/>
    </row>
    <row r="32" spans="1:11">
      <c r="A32" s="154" t="s">
        <v>3</v>
      </c>
      <c r="B32" s="155"/>
      <c r="C32" s="155"/>
      <c r="D32" s="155"/>
      <c r="E32" s="155"/>
      <c r="F32" s="155"/>
      <c r="G32" s="156"/>
      <c r="H32" s="165" t="s">
        <v>19</v>
      </c>
      <c r="I32" s="166"/>
      <c r="J32" s="166"/>
      <c r="K32" s="167"/>
    </row>
    <row r="33" spans="1:11" ht="44.4" customHeight="1">
      <c r="A33" s="139" t="s">
        <v>0</v>
      </c>
      <c r="B33" s="139" t="s">
        <v>40</v>
      </c>
      <c r="C33" s="140" t="s">
        <v>43</v>
      </c>
      <c r="D33" s="139" t="s">
        <v>1</v>
      </c>
      <c r="E33" s="139" t="s">
        <v>15</v>
      </c>
      <c r="F33" s="139" t="s">
        <v>34</v>
      </c>
      <c r="G33" s="139" t="s">
        <v>6</v>
      </c>
      <c r="H33" s="85" t="s">
        <v>2</v>
      </c>
      <c r="I33" s="141" t="s">
        <v>10</v>
      </c>
      <c r="J33" s="142"/>
      <c r="K33" s="86" t="s">
        <v>35</v>
      </c>
    </row>
    <row r="34" spans="1:11" ht="15.6">
      <c r="A34" s="20"/>
      <c r="B34" s="36"/>
      <c r="C34" s="36"/>
      <c r="D34" s="21"/>
      <c r="E34" s="88"/>
      <c r="F34" s="88"/>
      <c r="G34" s="22"/>
      <c r="H34" s="89" t="s">
        <v>41</v>
      </c>
      <c r="I34" s="171"/>
      <c r="J34" s="172"/>
      <c r="K34" s="90" t="s">
        <v>36</v>
      </c>
    </row>
    <row r="35" spans="1:11" ht="33" customHeight="1">
      <c r="A35" s="37" t="str">
        <f ca="1">CONCATENATE(C35,E35,"_",B35)</f>
        <v>1BH_1</v>
      </c>
      <c r="B35" s="38">
        <v>1</v>
      </c>
      <c r="C35" s="133" t="str">
        <f t="shared" ref="C35:C37" si="3">MID($A$25,14,LEN($A$25))</f>
        <v>1</v>
      </c>
      <c r="D35" s="148" t="s">
        <v>58</v>
      </c>
      <c r="E35" s="143" t="s">
        <v>63</v>
      </c>
      <c r="F35" s="143"/>
      <c r="G35" s="149" t="s">
        <v>55</v>
      </c>
      <c r="H35" s="10"/>
      <c r="I35" s="152"/>
      <c r="J35" s="153"/>
      <c r="K35" s="39"/>
    </row>
    <row r="36" spans="1:11" ht="48.6" customHeight="1">
      <c r="A36" s="37" t="str">
        <f t="shared" ref="A36:A37" si="4">CONCATENATE(C36,E36,"_",B36)</f>
        <v>1S_2</v>
      </c>
      <c r="B36" s="38">
        <v>2</v>
      </c>
      <c r="C36" s="133" t="str">
        <f t="shared" si="3"/>
        <v>1</v>
      </c>
      <c r="D36" s="148" t="s">
        <v>56</v>
      </c>
      <c r="E36" s="143" t="s">
        <v>9</v>
      </c>
      <c r="F36" s="143"/>
      <c r="G36" s="149" t="s">
        <v>57</v>
      </c>
      <c r="H36" s="10"/>
      <c r="I36" s="152"/>
      <c r="J36" s="153"/>
      <c r="K36" s="34"/>
    </row>
    <row r="37" spans="1:11" ht="33" customHeight="1">
      <c r="A37" s="37" t="str">
        <f t="shared" ca="1" si="4"/>
        <v>1B_3</v>
      </c>
      <c r="B37" s="38">
        <v>3</v>
      </c>
      <c r="C37" s="133" t="str">
        <f t="shared" si="3"/>
        <v>1</v>
      </c>
      <c r="D37" s="148" t="s">
        <v>62</v>
      </c>
      <c r="E37" s="143" t="s">
        <v>59</v>
      </c>
      <c r="F37" s="143"/>
      <c r="G37" s="148" t="s">
        <v>64</v>
      </c>
      <c r="H37" s="10"/>
      <c r="I37" s="152"/>
      <c r="J37" s="153"/>
      <c r="K37" s="34"/>
    </row>
  </sheetData>
  <customSheetViews>
    <customSheetView guid="{D5768E3C-1DF9-49E0-8B7C-44DF6815A678}">
      <selection activeCell="G3" sqref="G3"/>
      <pageMargins left="0.7" right="0.7" top="0.75" bottom="0.75" header="0.3" footer="0.3"/>
      <pageSetup paperSize="9" orientation="portrait" r:id="rId1"/>
    </customSheetView>
  </customSheetViews>
  <mergeCells count="32">
    <mergeCell ref="D5:G5"/>
    <mergeCell ref="I15:J15"/>
    <mergeCell ref="I16:J16"/>
    <mergeCell ref="I17:J17"/>
    <mergeCell ref="H14:K14"/>
    <mergeCell ref="I11:J11"/>
    <mergeCell ref="I13:J13"/>
    <mergeCell ref="D6:G6"/>
    <mergeCell ref="D7:G7"/>
    <mergeCell ref="D8:G8"/>
    <mergeCell ref="D9:G9"/>
    <mergeCell ref="D10:G10"/>
    <mergeCell ref="H28:J28"/>
    <mergeCell ref="D30:G30"/>
    <mergeCell ref="I18:J18"/>
    <mergeCell ref="I19:J19"/>
    <mergeCell ref="I20:J20"/>
    <mergeCell ref="D28:G28"/>
    <mergeCell ref="H30:J30"/>
    <mergeCell ref="I34:J34"/>
    <mergeCell ref="A14:G14"/>
    <mergeCell ref="I37:J37"/>
    <mergeCell ref="I35:J35"/>
    <mergeCell ref="I36:J36"/>
    <mergeCell ref="B13:C13"/>
    <mergeCell ref="A32:G32"/>
    <mergeCell ref="D26:G26"/>
    <mergeCell ref="D27:G27"/>
    <mergeCell ref="D29:G29"/>
    <mergeCell ref="H29:J29"/>
    <mergeCell ref="H32:K32"/>
    <mergeCell ref="H27:J27"/>
  </mergeCells>
  <pageMargins left="0.7" right="0.7" top="0.75" bottom="0.75" header="0.3" footer="0.3"/>
  <pageSetup paperSize="9" scale="53" fitToHeight="0" orientation="landscape" r:id="rId2"/>
  <ignoredErrors>
    <ignoredError sqref="C29:C30 C35:C37 A18 A19:A2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xCatchAll xmlns="5cdc4b2e-6a87-4b01-91fd-a6b7e60c3f93"/>
    <TaxKeywordTaxHTField xmlns="5cdc4b2e-6a87-4b01-91fd-a6b7e60c3f93">
      <Terms xmlns="http://schemas.microsoft.com/office/infopath/2007/PartnerControls"/>
    </TaxKeywordTaxHTField>
    <FNSPRollUpIngress xmlns="5cdc4b2e-6a87-4b01-91fd-a6b7e60c3f9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17C5C673BCDF344B4EF2380847F5D91" ma:contentTypeVersion="1" ma:contentTypeDescription="Opprett et nytt dokument." ma:contentTypeScope="" ma:versionID="ef8ff6a8803c2fa9181b120cfb84b845">
  <xsd:schema xmlns:xsd="http://www.w3.org/2001/XMLSchema" xmlns:xs="http://www.w3.org/2001/XMLSchema" xmlns:p="http://schemas.microsoft.com/office/2006/metadata/properties" xmlns:ns1="http://schemas.microsoft.com/sharepoint/v3" xmlns:ns2="6615064d-b428-4422-8acd-1bcad12761b3" targetNamespace="http://schemas.microsoft.com/office/2006/metadata/properties" ma:root="true" ma:fieldsID="81a4c18608bc3ee8025df5b921a2d08a" ns1:_="" ns2:_="">
    <xsd:import namespace="http://schemas.microsoft.com/sharepoint/v3"/>
    <xsd:import namespace="6615064d-b428-4422-8acd-1bcad12761b3"/>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Planlagt startdato" ma:description="" ma:hidden="true" ma:internalName="PublishingStartDate">
      <xsd:simpleType>
        <xsd:restriction base="dms:Unknown"/>
      </xsd:simpleType>
    </xsd:element>
    <xsd:element name="PublishingExpirationDate" ma:index="12" nillable="true" ma:displayName="Planlagt utløpsdato"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615064d-b428-4422-8acd-1bcad12761b3"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Fast ID" ma:description="Behold IDen ved tillegging."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kument" ma:contentTypeID="0x01010038C7461CEEB37C46882F3F50E081BBA0" ma:contentTypeVersion="18" ma:contentTypeDescription="Opprett et nytt dokument." ma:contentTypeScope="" ma:versionID="fb7dd69a062305501460d9cd1ebb21e8">
  <xsd:schema xmlns:xsd="http://www.w3.org/2001/XMLSchema" xmlns:xs="http://www.w3.org/2001/XMLSchema" xmlns:p="http://schemas.microsoft.com/office/2006/metadata/properties" xmlns:ns1="http://schemas.microsoft.com/sharepoint/v3" xmlns:ns2="5cdc4b2e-6a87-4b01-91fd-a6b7e60c3f93" targetNamespace="http://schemas.microsoft.com/office/2006/metadata/properties" ma:root="true" ma:fieldsID="01414a07e907e5e8d4bfe4f0cca4878d" ns1:_="" ns2:_="">
    <xsd:import namespace="http://schemas.microsoft.com/sharepoint/v3"/>
    <xsd:import namespace="5cdc4b2e-6a87-4b01-91fd-a6b7e60c3f93"/>
    <xsd:element name="properties">
      <xsd:complexType>
        <xsd:sequence>
          <xsd:element name="documentManagement">
            <xsd:complexType>
              <xsd:all>
                <xsd:element ref="ns2:TaxKeywordTaxHTField" minOccurs="0"/>
                <xsd:element ref="ns2:TaxCatchAll" minOccurs="0"/>
                <xsd:element ref="ns2:TaxCatchAllLabel" minOccurs="0"/>
                <xsd:element ref="ns2:FNSPRollUpIngres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Planlagt startdato" ma:description="Planlagt startdato er en områdekolonne som opprettes av publiseringsfunksjonen. Den brukes til å angi dato og klokkeslett for når denne siden vises for første gang for besøkende på området." ma:hidden="true" ma:internalName="PublishingStartDate">
      <xsd:simpleType>
        <xsd:restriction base="dms:Unknown"/>
      </xsd:simpleType>
    </xsd:element>
    <xsd:element name="PublishingExpirationDate" ma:index="14" nillable="true" ma:displayName="Planlagt utløpsdato" ma:description="Planlagt sluttdato er en områdekolonne som opprettes av publiseringsfunksjonen. Den brukes til å angi dato og klokkeslett for når denne siden ikke lenger vises for besøkende på områ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dc4b2e-6a87-4b01-91fd-a6b7e60c3f93" elementFormDefault="qualified">
    <xsd:import namespace="http://schemas.microsoft.com/office/2006/documentManagement/types"/>
    <xsd:import namespace="http://schemas.microsoft.com/office/infopath/2007/PartnerControls"/>
    <xsd:element name="TaxKeywordTaxHTField" ma:index="8" nillable="true" ma:taxonomy="true" ma:internalName="TaxKeywordTaxHTField" ma:taxonomyFieldName="TaxKeyword" ma:displayName="Nøkkelord" ma:default="" ma:fieldId="{23f27201-bee3-471e-b2e7-b64fd8b7ca38}" ma:taxonomyMulti="true" ma:sspId="d0f0af97-1df2-4d6b-9e49-08feee2b9522" ma:termSetId="00000000-0000-0000-0000-000000000000" ma:anchorId="00000000-0000-0000-0000-000000000000" ma:open="true" ma:isKeyword="true">
      <xsd:complexType>
        <xsd:sequence>
          <xsd:element ref="pc:Terms" minOccurs="0" maxOccurs="1"/>
        </xsd:sequence>
      </xsd:complexType>
    </xsd:element>
    <xsd:element name="TaxCatchAll" ma:index="9" nillable="true" ma:displayName="Taxonomy Catch All Column" ma:hidden="true" ma:list="{3a26cb60-a803-4f4d-a82a-14c7185ebbc8}" ma:internalName="TaxCatchAll" ma:showField="CatchAllData" ma:web="5cdc4b2e-6a87-4b01-91fd-a6b7e60c3f9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3a26cb60-a803-4f4d-a82a-14c7185ebbc8}" ma:internalName="TaxCatchAllLabel" ma:readOnly="true" ma:showField="CatchAllDataLabel" ma:web="5cdc4b2e-6a87-4b01-91fd-a6b7e60c3f93">
      <xsd:complexType>
        <xsd:complexContent>
          <xsd:extension base="dms:MultiChoiceLookup">
            <xsd:sequence>
              <xsd:element name="Value" type="dms:Lookup" maxOccurs="unbounded" minOccurs="0" nillable="true"/>
            </xsd:sequence>
          </xsd:extension>
        </xsd:complexContent>
      </xsd:complexType>
    </xsd:element>
    <xsd:element name="FNSPRollUpIngress" ma:index="12" nillable="true" ma:displayName="Utlistingsingress" ma:default="" ma:description="Teksten vises i oversikter og utlistinger" ma:internalName="FNSPRollUpIngres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AB6F8-02E6-4341-A7FD-8D493408D29A}"/>
</file>

<file path=customXml/itemProps2.xml><?xml version="1.0" encoding="utf-8"?>
<ds:datastoreItem xmlns:ds="http://schemas.openxmlformats.org/officeDocument/2006/customXml" ds:itemID="{192661CB-2DD5-43E1-9EA7-EC5F52F578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615064d-b428-4422-8acd-1bcad12761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E78444-583E-40D6-B82D-EFE3AB0D57E7}"/>
</file>

<file path=customXml/itemProps4.xml><?xml version="1.0" encoding="utf-8"?>
<ds:datastoreItem xmlns:ds="http://schemas.openxmlformats.org/officeDocument/2006/customXml" ds:itemID="{DDED59A2-AB99-465E-918A-B6D2EE3D49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1</vt:i4>
      </vt:variant>
    </vt:vector>
  </HeadingPairs>
  <TitlesOfParts>
    <vt:vector size="4" baseType="lpstr">
      <vt:lpstr>Forklaring_kravspesifikasjon</vt:lpstr>
      <vt:lpstr>Omfang</vt:lpstr>
      <vt:lpstr>Kravspesifikasjon</vt:lpstr>
      <vt:lpstr>Kravspesifikasjon!Utskriftsområde</vt:lpstr>
    </vt:vector>
  </TitlesOfParts>
  <Company>Hinas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Andreas Rystrøm</dc:creator>
  <cp:keywords/>
  <cp:lastModifiedBy>Erik Borge</cp:lastModifiedBy>
  <cp:lastPrinted>2017-10-06T11:14:42Z</cp:lastPrinted>
  <dcterms:created xsi:type="dcterms:W3CDTF">2011-02-09T11:11:50Z</dcterms:created>
  <dcterms:modified xsi:type="dcterms:W3CDTF">2019-05-13T11:07:04Z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10ef5a07-c487-4c91-a60f-b08daa65d298</vt:lpwstr>
  </property>
  <property fmtid="{D5CDD505-2E9C-101B-9397-08002B2CF9AE}" pid="3" name="ContentTypeId">
    <vt:lpwstr>0x01010038C7461CEEB37C46882F3F50E081BBA0</vt:lpwstr>
  </property>
  <property fmtid="{D5CDD505-2E9C-101B-9397-08002B2CF9AE}" pid="4" name="TaxKeyword">
    <vt:lpwstr/>
  </property>
</Properties>
</file>